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ил1" sheetId="1" r:id="rId1"/>
    <sheet name="Прил3 " sheetId="2" r:id="rId2"/>
    <sheet name="Прил 5" sheetId="3" r:id="rId3"/>
    <sheet name="Прил7 " sheetId="4" r:id="rId4"/>
    <sheet name="Прил 8" sheetId="5" r:id="rId5"/>
    <sheet name="Прил13" sheetId="6" r:id="rId6"/>
  </sheets>
  <definedNames/>
  <calcPr fullCalcOnLoad="1"/>
</workbook>
</file>

<file path=xl/sharedStrings.xml><?xml version="1.0" encoding="utf-8"?>
<sst xmlns="http://schemas.openxmlformats.org/spreadsheetml/2006/main" count="1682" uniqueCount="356">
  <si>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</si>
  <si>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</si>
  <si>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</si>
  <si>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</si>
  <si>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</si>
  <si>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</si>
  <si>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</si>
  <si>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</si>
  <si>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</si>
  <si>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</si>
  <si>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</si>
  <si>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</si>
  <si>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</si>
  <si>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</si>
  <si>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</si>
  <si>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</si>
  <si>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</si>
  <si>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</si>
  <si>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</si>
  <si>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</si>
  <si>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</si>
  <si>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</si>
  <si>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</si>
  <si>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</si>
  <si>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</si>
  <si>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</si>
  <si>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</si>
  <si>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Приложение 3</t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</si>
  <si>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</si>
  <si>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</si>
  <si>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</si>
  <si>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</si>
  <si>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</si>
  <si>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</si>
  <si>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</si>
  <si>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</si>
  <si>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</si>
  <si>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</si>
  <si>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</si>
  <si>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</si>
  <si>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</si>
  <si>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</si>
  <si>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</si>
  <si>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</si>
  <si>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</si>
  <si>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</si>
  <si>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500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</si>
  <si>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</si>
  <si>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</si>
  <si>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</si>
  <si>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</si>
  <si>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</si>
  <si>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</si>
  <si>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</si>
  <si>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</si>
  <si>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</si>
  <si>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</si>
  <si>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</si>
  <si>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</si>
  <si>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</si>
  <si>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</si>
  <si>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</si>
  <si>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</si>
  <si>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</si>
  <si>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</si>
  <si>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</si>
  <si>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</si>
  <si>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</si>
  <si>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</si>
  <si>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</si>
  <si>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</si>
  <si>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</si>
  <si>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</si>
  <si>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</si>
  <si>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</si>
  <si>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</si>
  <si>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</si>
  <si>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</si>
  <si>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</si>
  <si>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Целевые статьи и виды расходов бюджетной классификации</t>
  </si>
  <si>
    <t>Целевая статья расходов</t>
  </si>
  <si>
    <t>Виды расходов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</si>
  <si>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</si>
  <si>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</si>
  <si>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</si>
  <si>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</si>
  <si>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</si>
  <si>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</si>
  <si>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</si>
  <si>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</si>
  <si>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</si>
  <si>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</si>
  <si>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</si>
  <si>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</si>
  <si>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</si>
  <si>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</si>
  <si>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</si>
  <si>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</si>
  <si>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</si>
  <si>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</si>
  <si>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</si>
  <si>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</si>
  <si>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216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</si>
  <si>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</si>
  <si>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</si>
  <si>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</si>
  <si>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</si>
  <si>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</si>
  <si>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</si>
  <si>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</si>
  <si>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</si>
  <si>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</si>
  <si>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</si>
  <si>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</si>
  <si>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</si>
  <si>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</si>
  <si>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</si>
  <si>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</si>
  <si>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</si>
  <si>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</si>
  <si>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</si>
  <si>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</si>
  <si>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</si>
  <si>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</si>
  <si>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</si>
  <si>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</si>
  <si>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</si>
  <si>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</si>
  <si>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</si>
  <si>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</si>
  <si>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</si>
  <si>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</si>
  <si>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</si>
  <si>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</si>
  <si>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</si>
  <si>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</si>
  <si>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</si>
  <si>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</si>
  <si>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</si>
  <si>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</si>
  <si>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</si>
  <si>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</si>
  <si>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</si>
  <si>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</si>
  <si>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</si>
  <si>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</si>
  <si>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</si>
  <si>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</si>
  <si>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</si>
  <si>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</si>
  <si>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Иные бюджетные ассигнования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</si>
  <si>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</si>
  <si>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</si>
  <si>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Приложение 8</t>
  </si>
  <si>
    <t>НАЛОГИ НА ТОВАРЫ (РАБОТЫ, УСЛУГИ), РЕАЛИЗУЕМЫЕ НА ТЕРРИТОРИИ РОССИЙСКОЙ ФЕДЕРАЦИИ</t>
  </si>
  <si>
    <t>000  1  03  00000  00  0000  000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</si>
  <si>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</si>
  <si>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</si>
  <si>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</si>
  <si>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</si>
  <si>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</si>
  <si>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</si>
  <si>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</si>
  <si>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</si>
  <si>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</si>
  <si>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</si>
  <si>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</si>
  <si>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</si>
  <si>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</si>
  <si>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</si>
  <si>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Осуществление отдельных областных государственных полномочий в сфере водоснабжения и водоотведения</t>
  </si>
  <si>
    <t>Начальник финансового отдела МО "Ирхидей"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</si>
  <si>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</si>
  <si>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</si>
  <si>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</si>
  <si>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Жилищное хозяйство</t>
  </si>
  <si>
    <t>Прочие субсидии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</si>
  <si>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</si>
  <si>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</si>
  <si>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</si>
  <si>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</si>
  <si>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</si>
  <si>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</si>
  <si>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</si>
  <si>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</si>
  <si>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</si>
  <si>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</si>
  <si>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</si>
  <si>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</si>
  <si>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</si>
  <si>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</si>
  <si>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</si>
  <si>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</si>
  <si>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</si>
  <si>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</si>
  <si>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</si>
  <si>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</si>
  <si>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</si>
  <si>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</si>
  <si>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</si>
  <si>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</si>
  <si>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</si>
  <si>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</si>
  <si>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</si>
  <si>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</si>
  <si>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</si>
  <si>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</si>
  <si>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</si>
  <si>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</si>
  <si>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</si>
  <si>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</si>
  <si>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</si>
  <si>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</si>
  <si>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</si>
  <si>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</si>
  <si>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</si>
  <si>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</si>
  <si>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</si>
  <si>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</si>
  <si>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</si>
  <si>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</si>
  <si>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</si>
  <si>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</si>
  <si>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Расходы на обеспечение функций органов местного самоуправления</t>
  </si>
  <si>
    <t>7010600110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</si>
  <si>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</si>
  <si>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</si>
  <si>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</si>
  <si>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Учреждения культуры</t>
  </si>
  <si>
    <t>Межбюджетные трансферты</t>
  </si>
  <si>
    <t>540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</si>
  <si>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</si>
  <si>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</si>
  <si>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</si>
  <si>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</si>
  <si>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</si>
  <si>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</si>
  <si>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</si>
  <si>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</si>
  <si>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</si>
  <si>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</si>
  <si>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</si>
  <si>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</si>
  <si>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</si>
  <si>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</si>
  <si>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</si>
  <si>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</si>
  <si>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ПО РАЗДЕЛАМ, ПОДРАЗДЕЛАМ, ЦЕЛЕВЫМ СТАТЬЯМ И ВИДАМ РАСХОДОВ </t>
  </si>
  <si>
    <t>Приложение 13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</si>
  <si>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</si>
  <si>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</si>
  <si>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</si>
  <si>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</si>
  <si>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</si>
  <si>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</si>
  <si>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</si>
  <si>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612</t>
  </si>
  <si>
    <t>Субсидии бюджетным учреждениям на иные цели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</si>
  <si>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</si>
  <si>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</si>
  <si>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</si>
  <si>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</si>
  <si>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</si>
  <si>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</si>
  <si>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</si>
  <si>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</si>
  <si>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</si>
  <si>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</si>
  <si>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</si>
  <si>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</si>
  <si>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</si>
  <si>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</si>
  <si>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5010129999</t>
  </si>
  <si>
    <t>5090129999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</si>
  <si>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</si>
  <si>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</si>
  <si>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</si>
  <si>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</si>
  <si>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</si>
  <si>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</si>
  <si>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</si>
  <si>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</si>
  <si>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</si>
  <si>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</si>
  <si>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</si>
  <si>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</si>
  <si>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</si>
  <si>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</si>
  <si>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</si>
  <si>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</si>
  <si>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</si>
  <si>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2023 год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</si>
  <si>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</si>
  <si>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</si>
  <si>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</si>
  <si>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</si>
  <si>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</si>
  <si>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</si>
  <si>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</si>
  <si>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</si>
  <si>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</si>
  <si>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</si>
  <si>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</si>
  <si>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</si>
  <si>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</si>
  <si>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</si>
  <si>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</si>
  <si>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Сумма 2023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</si>
  <si>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</si>
  <si>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</si>
  <si>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</si>
  <si>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</si>
  <si>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</si>
  <si>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>Закупка энергетических ресурсов</t>
  </si>
  <si>
    <t>247</t>
  </si>
  <si>
    <t>513</t>
  </si>
  <si>
    <t>5,2</t>
  </si>
  <si>
    <t>Дотации бюджетам сельских поселений на выравнивание бюджетной обеспеченности из бюджетов муниципальных районов</t>
  </si>
  <si>
    <t>000  2  02  16001  10  0000  150</t>
  </si>
  <si>
    <t>Дотации бюджетам бюджетной системы Российской Федерации</t>
  </si>
  <si>
    <t>000  2  02  10000  00  0000  000</t>
  </si>
  <si>
    <t>000  2  02  16001  00  0000  150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</si>
  <si>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</si>
  <si>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" О бюджете МО "Ирхидей" на 2023 год </t>
  </si>
  <si>
    <t>и плановый период 2024 и 2025 годов</t>
  </si>
  <si>
    <t>Муниципальная программа "Развитие физической культуры и спорта в муниципальном образовании "Ирхидей"  на 2022-2024 годы"</t>
  </si>
  <si>
    <t>5110129999</t>
  </si>
  <si>
    <t>Муниципальная программа "Развитие малого и среднего предпринимательства на территории МО "Ирхидей"  на 2022-2024 годы"</t>
  </si>
  <si>
    <t>5120129999</t>
  </si>
  <si>
    <t>Муниципальная программа "Противодействие коррупции в муниципальном образовании "Ирхидей"  на 2022-2024 годы"</t>
  </si>
  <si>
    <t>5130129999</t>
  </si>
  <si>
    <t>Муниципальная программа "Профилактика наркомании и токсикомании на территории муниципального образования "Ирхидей"  на 2022-2024 годы"</t>
  </si>
  <si>
    <t>5140129999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</si>
  <si>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2023-2025 годы"</t>
  </si>
  <si>
    <t>Муниципальная программа "Укрепление межнациональных и межконфессиональных отношений и проведение профилактики межнациональных конфликтов в муниципальном образовании "Ирхидей"  на 2023-2025 годы"</t>
  </si>
  <si>
    <t>5150129999</t>
  </si>
  <si>
    <t>В ВЕДОМСТВЕННОЙ СТРУКТУРЕ РАСХОДОВ  БЮДЖЕТА НА 2023 ГОД</t>
  </si>
  <si>
    <t xml:space="preserve">                   Доходы бюджета муниципального образования "Ирхидей" на  2023 год</t>
  </si>
  <si>
    <t>НА 2023 ГОД МО "ИРХИДЕЙ"</t>
  </si>
  <si>
    <t>КЛАССИФИКАЦИИ РАСХОДОВ БЮДЖЕТА НА  2023 ГОД</t>
  </si>
  <si>
    <t>бюджета муниципального образования "Ирхидей" на 2023 год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</si>
  <si>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2023 год</t>
  </si>
  <si>
    <t xml:space="preserve">Начальник финансового отдела МО "Ирхидей"                                                                                 </t>
  </si>
  <si>
    <t>61,6</t>
  </si>
  <si>
    <t>НАЦИОНАЛЬНАЯ БЕЗОПАСТНОСТЬ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</si>
  <si>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</si>
  <si>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880</t>
  </si>
  <si>
    <t>Специальные расходы</t>
  </si>
  <si>
    <t>07</t>
  </si>
  <si>
    <t>7010700120</t>
  </si>
  <si>
    <t>Финансовая поддержка реализации инициативных проектов</t>
  </si>
  <si>
    <t>71101S2380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</si>
  <si>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</si>
  <si>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проведения выборов и референдумов</t>
  </si>
  <si>
    <t>от 22 февраля 2023г №155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</si>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</sst>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3" applyNumberFormat="1" applyFont="1" applyFill="1" applyBorder="1" applyAlignment="1">
      <alignment horizontal="right" wrapText="1"/>
    </xf>
    <xf numFmtId="49" fontId="11" fillId="0" borderId="10" xfId="63" applyNumberFormat="1" applyFont="1" applyFill="1" applyBorder="1" applyAlignment="1">
      <alignment horizontal="center" wrapText="1"/>
      <protection/>
    </xf>
    <xf numFmtId="4" fontId="3" fillId="0" borderId="0" xfId="6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3" applyNumberFormat="1" applyFont="1" applyFill="1" applyBorder="1" applyAlignment="1">
      <alignment horizontal="right" wrapText="1"/>
    </xf>
    <xf numFmtId="194" fontId="11" fillId="0" borderId="10" xfId="73" applyNumberFormat="1" applyFont="1" applyFill="1" applyBorder="1" applyAlignment="1">
      <alignment horizontal="right" wrapText="1"/>
    </xf>
    <xf numFmtId="194" fontId="11" fillId="35" borderId="10" xfId="73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3" applyNumberFormat="1" applyFont="1" applyFill="1" applyBorder="1" applyAlignment="1">
      <alignment horizontal="right" wrapText="1"/>
    </xf>
    <xf numFmtId="49" fontId="11" fillId="35" borderId="10" xfId="63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3" applyNumberFormat="1" applyFont="1" applyFill="1" applyBorder="1" applyAlignment="1">
      <alignment horizontal="center" wrapText="1"/>
      <protection/>
    </xf>
    <xf numFmtId="49" fontId="10" fillId="35" borderId="10" xfId="63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9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60" applyFont="1" applyFill="1" applyAlignment="1" applyProtection="1">
      <alignment horizontal="left" vertical="center" wrapText="1"/>
      <protection locked="0"/>
    </xf>
    <xf numFmtId="0" fontId="15" fillId="0" borderId="0" xfId="60" applyFont="1" applyFill="1" applyAlignment="1" applyProtection="1">
      <alignment horizontal="center" vertical="center" wrapText="1"/>
      <protection locked="0"/>
    </xf>
    <xf numFmtId="0" fontId="9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60" applyNumberFormat="1" applyFont="1" applyFill="1" applyBorder="1" applyAlignment="1">
      <alignment horizontal="center" vertical="center" wrapText="1"/>
      <protection/>
    </xf>
    <xf numFmtId="49" fontId="13" fillId="0" borderId="10" xfId="60" applyNumberFormat="1" applyFont="1" applyFill="1" applyBorder="1" applyAlignment="1">
      <alignment horizontal="center" vertical="center" wrapText="1"/>
      <protection/>
    </xf>
    <xf numFmtId="49" fontId="17" fillId="0" borderId="11" xfId="60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62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3" applyFont="1" applyFill="1" applyBorder="1" applyAlignment="1">
      <alignment horizontal="left" wrapText="1"/>
      <protection/>
    </xf>
    <xf numFmtId="0" fontId="7" fillId="0" borderId="0" xfId="60" applyFont="1" applyFill="1" applyAlignment="1">
      <alignment vertical="center" wrapText="1"/>
      <protection/>
    </xf>
    <xf numFmtId="194" fontId="9" fillId="35" borderId="10" xfId="73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3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0" fontId="3" fillId="0" borderId="0" xfId="59" applyBorder="1">
      <alignment/>
      <protection/>
    </xf>
    <xf numFmtId="0" fontId="6" fillId="0" borderId="0" xfId="6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3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center"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2" fillId="39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3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7" fillId="0" borderId="11" xfId="61" applyNumberFormat="1" applyFont="1" applyBorder="1" applyAlignment="1">
      <alignment horizontal="center"/>
      <protection/>
    </xf>
    <xf numFmtId="49" fontId="7" fillId="0" borderId="10" xfId="63" applyNumberFormat="1" applyFont="1" applyFill="1" applyBorder="1" applyAlignment="1">
      <alignment horizontal="center" wrapText="1"/>
      <protection/>
    </xf>
    <xf numFmtId="49" fontId="7" fillId="35" borderId="10" xfId="63" applyNumberFormat="1" applyFont="1" applyFill="1" applyBorder="1" applyAlignment="1">
      <alignment horizontal="center" wrapText="1"/>
      <protection/>
    </xf>
    <xf numFmtId="49" fontId="7" fillId="0" borderId="0" xfId="63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3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3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3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3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3" applyNumberFormat="1" applyFont="1" applyFill="1" applyBorder="1" applyAlignment="1">
      <alignment horizontal="center" wrapText="1"/>
      <protection/>
    </xf>
    <xf numFmtId="49" fontId="9" fillId="41" borderId="10" xfId="63" applyNumberFormat="1" applyFont="1" applyFill="1" applyBorder="1" applyAlignment="1">
      <alignment horizontal="center" wrapText="1"/>
      <protection/>
    </xf>
    <xf numFmtId="49" fontId="9" fillId="35" borderId="10" xfId="63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3" applyNumberFormat="1" applyFont="1" applyFill="1" applyBorder="1" applyAlignment="1">
      <alignment horizontal="right" wrapText="1"/>
    </xf>
    <xf numFmtId="49" fontId="10" fillId="38" borderId="10" xfId="63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/>
    </xf>
    <xf numFmtId="192" fontId="14" fillId="39" borderId="10" xfId="60" applyNumberFormat="1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 wrapText="1"/>
      <protection/>
    </xf>
    <xf numFmtId="0" fontId="9" fillId="0" borderId="0" xfId="0" applyFont="1" applyAlignment="1">
      <alignment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60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3" fontId="0" fillId="0" borderId="0" xfId="0" applyNumberFormat="1" applyAlignment="1">
      <alignment/>
    </xf>
    <xf numFmtId="49" fontId="10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 vertical="center"/>
    </xf>
    <xf numFmtId="192" fontId="17" fillId="0" borderId="10" xfId="60" applyNumberFormat="1" applyFont="1" applyFill="1" applyBorder="1" applyAlignment="1">
      <alignment horizontal="center" vertical="center" wrapText="1"/>
      <protection/>
    </xf>
    <xf numFmtId="192" fontId="13" fillId="39" borderId="10" xfId="60" applyNumberFormat="1" applyFont="1" applyFill="1" applyBorder="1" applyAlignment="1">
      <alignment horizontal="center" vertical="center" wrapText="1"/>
      <protection/>
    </xf>
    <xf numFmtId="192" fontId="17" fillId="39" borderId="10" xfId="60" applyNumberFormat="1" applyFont="1" applyFill="1" applyBorder="1" applyAlignment="1">
      <alignment horizontal="center" vertical="center" wrapText="1"/>
      <protection/>
    </xf>
    <xf numFmtId="192" fontId="13" fillId="0" borderId="10" xfId="60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3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193" fontId="9" fillId="39" borderId="10" xfId="0" applyNumberFormat="1" applyFont="1" applyFill="1" applyBorder="1" applyAlignment="1">
      <alignment horizontal="right"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3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0" fontId="7" fillId="0" borderId="0" xfId="60" applyFont="1" applyFill="1" applyBorder="1" applyAlignment="1">
      <alignment horizontal="left" vertical="center" wrapText="1"/>
      <protection/>
    </xf>
    <xf numFmtId="49" fontId="13" fillId="0" borderId="0" xfId="60" applyNumberFormat="1" applyFont="1" applyFill="1" applyBorder="1" applyAlignment="1">
      <alignment horizontal="center" vertical="center" wrapText="1"/>
      <protection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3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3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49" fontId="11" fillId="39" borderId="10" xfId="63" applyNumberFormat="1" applyFont="1" applyFill="1" applyBorder="1" applyAlignment="1">
      <alignment horizontal="center" wrapText="1"/>
      <protection/>
    </xf>
    <xf numFmtId="49" fontId="10" fillId="39" borderId="10" xfId="63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193" fontId="7" fillId="37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wrapText="1"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49" fontId="62" fillId="39" borderId="10" xfId="0" applyNumberFormat="1" applyFont="1" applyFill="1" applyBorder="1" applyAlignment="1" applyProtection="1">
      <alignment horizontal="center" wrapText="1"/>
      <protection locked="0"/>
    </xf>
    <xf numFmtId="0" fontId="62" fillId="39" borderId="10" xfId="0" applyFont="1" applyFill="1" applyBorder="1" applyAlignment="1">
      <alignment horizontal="center"/>
    </xf>
    <xf numFmtId="49" fontId="62" fillId="39" borderId="10" xfId="0" applyNumberFormat="1" applyFont="1" applyFill="1" applyBorder="1" applyAlignment="1">
      <alignment horizontal="center" wrapText="1"/>
    </xf>
    <xf numFmtId="193" fontId="62" fillId="39" borderId="10" xfId="0" applyNumberFormat="1" applyFont="1" applyFill="1" applyBorder="1" applyAlignment="1">
      <alignment horizontal="right"/>
    </xf>
    <xf numFmtId="0" fontId="7" fillId="0" borderId="0" xfId="60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Alignment="1">
      <alignment horizontal="center"/>
    </xf>
    <xf numFmtId="49" fontId="9" fillId="37" borderId="10" xfId="0" applyNumberFormat="1" applyFont="1" applyFill="1" applyBorder="1" applyAlignment="1">
      <alignment horizontal="center" wrapText="1"/>
    </xf>
    <xf numFmtId="49" fontId="9" fillId="37" borderId="10" xfId="63" applyNumberFormat="1" applyFont="1" applyFill="1" applyBorder="1" applyAlignment="1">
      <alignment horizontal="center" wrapText="1"/>
      <protection/>
    </xf>
    <xf numFmtId="49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49" fontId="11" fillId="35" borderId="0" xfId="63" applyNumberFormat="1" applyFont="1" applyFill="1" applyBorder="1" applyAlignment="1">
      <alignment horizontal="center" wrapText="1"/>
      <protection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/>
    </xf>
    <xf numFmtId="2" fontId="9" fillId="37" borderId="10" xfId="0" applyNumberFormat="1" applyFont="1" applyFill="1" applyBorder="1" applyAlignment="1">
      <alignment horizontal="right"/>
    </xf>
    <xf numFmtId="193" fontId="7" fillId="41" borderId="10" xfId="0" applyNumberFormat="1" applyFont="1" applyFill="1" applyBorder="1" applyAlignment="1">
      <alignment horizontal="right"/>
    </xf>
    <xf numFmtId="49" fontId="11" fillId="39" borderId="12" xfId="0" applyNumberFormat="1" applyFont="1" applyFill="1" applyBorder="1" applyAlignment="1">
      <alignment horizontal="center" wrapText="1"/>
    </xf>
    <xf numFmtId="49" fontId="11" fillId="39" borderId="14" xfId="0" applyNumberFormat="1" applyFont="1" applyFill="1" applyBorder="1" applyAlignment="1">
      <alignment horizontal="center" wrapText="1"/>
    </xf>
    <xf numFmtId="193" fontId="7" fillId="39" borderId="12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Fill="1" applyBorder="1" applyAlignment="1" applyProtection="1">
      <alignment horizontal="left" vertical="justify" wrapText="1"/>
      <protection locked="0"/>
    </xf>
    <xf numFmtId="0" fontId="9" fillId="34" borderId="16" xfId="0" applyFont="1" applyFill="1" applyBorder="1" applyAlignment="1" applyProtection="1">
      <alignment horizontal="left" vertical="justify" wrapText="1"/>
      <protection locked="0"/>
    </xf>
    <xf numFmtId="49" fontId="9" fillId="37" borderId="15" xfId="0" applyNumberFormat="1" applyFont="1" applyFill="1" applyBorder="1" applyAlignment="1" applyProtection="1">
      <alignment horizontal="center" wrapText="1"/>
      <protection locked="0"/>
    </xf>
    <xf numFmtId="49" fontId="9" fillId="37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9" fillId="37" borderId="10" xfId="0" applyFont="1" applyFill="1" applyBorder="1" applyAlignment="1">
      <alignment vertical="center" wrapText="1"/>
    </xf>
    <xf numFmtId="49" fontId="7" fillId="39" borderId="10" xfId="63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right"/>
    </xf>
    <xf numFmtId="0" fontId="9" fillId="0" borderId="0" xfId="60" applyFont="1" applyFill="1" applyAlignment="1" applyProtection="1">
      <alignment horizontal="center" vertical="center" wrapText="1"/>
      <protection locked="0"/>
    </xf>
    <xf numFmtId="4" fontId="7" fillId="0" borderId="17" xfId="60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60" applyFont="1" applyFill="1" applyBorder="1" applyAlignment="1" applyProtection="1">
      <alignment horizontal="center" vertical="center" wrapText="1"/>
      <protection/>
    </xf>
    <xf numFmtId="0" fontId="18" fillId="0" borderId="14" xfId="60" applyFont="1" applyFill="1" applyBorder="1" applyAlignment="1" applyProtection="1">
      <alignment horizontal="center" vertical="center" wrapText="1"/>
      <protection/>
    </xf>
    <xf numFmtId="0" fontId="18" fillId="0" borderId="16" xfId="60" applyFont="1" applyFill="1" applyBorder="1" applyAlignment="1" applyProtection="1">
      <alignment horizontal="center" vertical="center" wrapText="1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60" applyFont="1" applyFill="1" applyAlignment="1">
      <alignment horizontal="center" wrapText="1"/>
      <protection/>
    </xf>
    <xf numFmtId="0" fontId="7" fillId="39" borderId="11" xfId="0" applyFont="1" applyFill="1" applyBorder="1" applyAlignment="1">
      <alignment horizontal="left" wrapText="1"/>
    </xf>
    <xf numFmtId="0" fontId="7" fillId="39" borderId="18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left" wrapText="1"/>
    </xf>
    <xf numFmtId="0" fontId="7" fillId="0" borderId="10" xfId="61" applyFont="1" applyBorder="1" applyAlignment="1">
      <alignment horizontal="left" wrapText="1"/>
      <protection/>
    </xf>
    <xf numFmtId="0" fontId="7" fillId="0" borderId="11" xfId="61" applyFont="1" applyBorder="1" applyAlignment="1">
      <alignment horizontal="left" wrapText="1"/>
      <protection/>
    </xf>
    <xf numFmtId="0" fontId="7" fillId="0" borderId="18" xfId="61" applyFont="1" applyBorder="1" applyAlignment="1">
      <alignment horizontal="left" wrapText="1"/>
      <protection/>
    </xf>
    <xf numFmtId="0" fontId="7" fillId="0" borderId="15" xfId="61" applyFont="1" applyBorder="1" applyAlignment="1">
      <alignment horizontal="left" wrapText="1"/>
      <protection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7" fillId="39" borderId="2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10" xfId="60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11" fillId="39" borderId="11" xfId="0" applyFont="1" applyFill="1" applyBorder="1" applyAlignment="1">
      <alignment wrapText="1"/>
    </xf>
    <xf numFmtId="0" fontId="11" fillId="39" borderId="18" xfId="0" applyFont="1" applyFill="1" applyBorder="1" applyAlignment="1">
      <alignment wrapText="1"/>
    </xf>
    <xf numFmtId="0" fontId="11" fillId="39" borderId="15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8" xfId="0" applyFont="1" applyFill="1" applyBorder="1" applyAlignment="1" applyProtection="1">
      <alignment horizontal="left" vertical="justify" wrapText="1"/>
      <protection locked="0"/>
    </xf>
    <xf numFmtId="0" fontId="7" fillId="0" borderId="15" xfId="0" applyFont="1" applyFill="1" applyBorder="1" applyAlignment="1" applyProtection="1">
      <alignment horizontal="left" vertical="justify" wrapText="1"/>
      <protection locked="0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11" fillId="0" borderId="11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8" xfId="0" applyFont="1" applyFill="1" applyBorder="1" applyAlignment="1">
      <alignment horizontal="left" vertical="top" wrapText="1"/>
    </xf>
    <xf numFmtId="0" fontId="7" fillId="39" borderId="15" xfId="0" applyFont="1" applyFill="1" applyBorder="1" applyAlignment="1">
      <alignment horizontal="left" vertical="top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18" xfId="0" applyNumberFormat="1" applyFont="1" applyFill="1" applyBorder="1" applyAlignment="1">
      <alignment horizontal="left" vertical="top" wrapText="1"/>
    </xf>
    <xf numFmtId="49" fontId="7" fillId="39" borderId="15" xfId="0" applyNumberFormat="1" applyFont="1" applyFill="1" applyBorder="1" applyAlignment="1">
      <alignment horizontal="left" vertical="top" wrapText="1"/>
    </xf>
    <xf numFmtId="0" fontId="10" fillId="0" borderId="0" xfId="60" applyFont="1" applyFill="1" applyBorder="1" applyAlignment="1" applyProtection="1">
      <alignment horizontal="center" vertical="top" wrapText="1"/>
      <protection/>
    </xf>
    <xf numFmtId="49" fontId="7" fillId="0" borderId="17" xfId="0" applyNumberFormat="1" applyFont="1" applyFill="1" applyBorder="1" applyAlignment="1">
      <alignment horizontal="right"/>
    </xf>
    <xf numFmtId="0" fontId="7" fillId="0" borderId="0" xfId="60" applyFont="1" applyFill="1" applyAlignment="1">
      <alignment horizontal="center" vertic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_Доходы 2008-2011" xfId="59"/>
    <cellStyle name="Обычный_Лист1" xfId="60"/>
    <cellStyle name="Обычный_ПРИЛОЖЕНИЯ - 09" xfId="61"/>
    <cellStyle name="Обычный_расходы 2009" xfId="62"/>
    <cellStyle name="Обычный_ФУНКЦ, ГРБС, ВЕДОМСТ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7">
      <selection activeCell="C5" sqref="C5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90"/>
      <c r="B1" s="321" t="s">
        <v>123</v>
      </c>
      <c r="C1" s="321"/>
      <c r="D1" s="120"/>
    </row>
    <row r="2" spans="1:4" ht="12.75">
      <c r="A2" s="90"/>
      <c r="B2" s="92"/>
      <c r="C2" s="91" t="s">
        <v>174</v>
      </c>
      <c r="D2" s="120"/>
    </row>
    <row r="3" spans="1:4" ht="12.75">
      <c r="A3" s="90"/>
      <c r="B3" s="92"/>
      <c r="C3" s="91" t="s">
        <v>323</v>
      </c>
      <c r="D3" s="120"/>
    </row>
    <row r="4" spans="1:4" ht="12.75">
      <c r="A4" s="90"/>
      <c r="B4" s="92"/>
      <c r="C4" s="91" t="s">
        <v>324</v>
      </c>
      <c r="D4" s="120"/>
    </row>
    <row r="5" spans="1:4" ht="15">
      <c r="A5" s="93"/>
      <c r="B5" s="94"/>
      <c r="C5" s="91" t="s">
        <v>354</v>
      </c>
      <c r="D5" s="120"/>
    </row>
    <row r="6" spans="1:4" ht="15">
      <c r="A6" s="93"/>
      <c r="B6" s="94"/>
      <c r="C6" s="91"/>
      <c r="D6" s="120"/>
    </row>
    <row r="7" spans="1:4" ht="12.75">
      <c r="A7" s="322" t="s">
        <v>337</v>
      </c>
      <c r="B7" s="322"/>
      <c r="C7" s="322"/>
      <c r="D7" s="121"/>
    </row>
    <row r="8" spans="1:4" ht="12.75">
      <c r="A8" s="323" t="s">
        <v>2</v>
      </c>
      <c r="B8" s="323"/>
      <c r="C8" s="323"/>
      <c r="D8" s="49"/>
    </row>
    <row r="9" spans="1:4" ht="12.75">
      <c r="A9" s="324" t="s">
        <v>3</v>
      </c>
      <c r="B9" s="324" t="s">
        <v>4</v>
      </c>
      <c r="C9" s="327" t="s">
        <v>291</v>
      </c>
      <c r="D9" s="122"/>
    </row>
    <row r="10" spans="1:4" ht="12.75">
      <c r="A10" s="325"/>
      <c r="B10" s="325"/>
      <c r="C10" s="327"/>
      <c r="D10" s="122"/>
    </row>
    <row r="11" spans="1:4" ht="12.75">
      <c r="A11" s="326"/>
      <c r="B11" s="325"/>
      <c r="C11" s="327"/>
      <c r="D11" s="122"/>
    </row>
    <row r="12" spans="1:5" ht="12.75">
      <c r="A12" s="95">
        <v>1</v>
      </c>
      <c r="B12" s="95">
        <v>2</v>
      </c>
      <c r="C12" s="95">
        <v>5</v>
      </c>
      <c r="D12" s="122"/>
      <c r="E12" s="296"/>
    </row>
    <row r="13" spans="1:5" ht="12.75">
      <c r="A13" s="99" t="s">
        <v>5</v>
      </c>
      <c r="B13" s="101" t="s">
        <v>6</v>
      </c>
      <c r="C13" s="237">
        <f>C14+C19+C24+C27+C35</f>
        <v>1086.8000000000002</v>
      </c>
      <c r="D13" s="273"/>
      <c r="E13" s="231"/>
    </row>
    <row r="14" spans="1:4" ht="12.75">
      <c r="A14" s="99" t="s">
        <v>7</v>
      </c>
      <c r="B14" s="101" t="s">
        <v>8</v>
      </c>
      <c r="C14" s="237">
        <f>C15</f>
        <v>302.5</v>
      </c>
      <c r="D14" s="122"/>
    </row>
    <row r="15" spans="1:4" ht="12.75">
      <c r="A15" s="96" t="s">
        <v>9</v>
      </c>
      <c r="B15" s="102" t="s">
        <v>10</v>
      </c>
      <c r="C15" s="238">
        <f>C16+C18+C17</f>
        <v>302.5</v>
      </c>
      <c r="D15" s="122"/>
    </row>
    <row r="16" spans="1:4" ht="66.75">
      <c r="A16" s="1" t="s">
        <v>26</v>
      </c>
      <c r="B16" s="102" t="s">
        <v>11</v>
      </c>
      <c r="C16" s="238">
        <v>300</v>
      </c>
      <c r="D16" s="122"/>
    </row>
    <row r="17" spans="1:4" ht="90.75" customHeight="1">
      <c r="A17" s="1" t="s">
        <v>261</v>
      </c>
      <c r="B17" s="102" t="s">
        <v>262</v>
      </c>
      <c r="C17" s="238">
        <v>0.5</v>
      </c>
      <c r="D17" s="122"/>
    </row>
    <row r="18" spans="1:4" ht="38.25">
      <c r="A18" s="12" t="s">
        <v>0</v>
      </c>
      <c r="B18" s="102" t="s">
        <v>12</v>
      </c>
      <c r="C18" s="238">
        <v>2</v>
      </c>
      <c r="D18" s="122"/>
    </row>
    <row r="19" spans="1:3" s="126" customFormat="1" ht="22.5">
      <c r="A19" s="127" t="s">
        <v>154</v>
      </c>
      <c r="B19" s="125" t="s">
        <v>155</v>
      </c>
      <c r="C19" s="148">
        <f>C20+C21+C22+C23</f>
        <v>477.1</v>
      </c>
    </row>
    <row r="20" spans="1:8" s="126" customFormat="1" ht="63.75">
      <c r="A20" s="128" t="s">
        <v>177</v>
      </c>
      <c r="B20" s="220" t="s">
        <v>162</v>
      </c>
      <c r="C20" s="221">
        <v>215.1</v>
      </c>
      <c r="D20" s="230"/>
      <c r="E20" s="230"/>
      <c r="H20" s="141"/>
    </row>
    <row r="21" spans="1:8" s="126" customFormat="1" ht="76.5">
      <c r="A21" s="128" t="s">
        <v>178</v>
      </c>
      <c r="B21" s="220" t="s">
        <v>163</v>
      </c>
      <c r="C21" s="221">
        <v>1.6</v>
      </c>
      <c r="D21" s="236"/>
      <c r="E21" s="230"/>
      <c r="H21" s="141"/>
    </row>
    <row r="22" spans="1:8" s="126" customFormat="1" ht="63.75">
      <c r="A22" s="128" t="s">
        <v>179</v>
      </c>
      <c r="B22" s="220" t="s">
        <v>164</v>
      </c>
      <c r="C22" s="221">
        <v>260.3</v>
      </c>
      <c r="D22" s="230"/>
      <c r="E22" s="141"/>
      <c r="H22" s="141"/>
    </row>
    <row r="23" spans="1:5" s="126" customFormat="1" ht="63.75">
      <c r="A23" s="128" t="s">
        <v>180</v>
      </c>
      <c r="B23" s="220" t="s">
        <v>165</v>
      </c>
      <c r="C23" s="221">
        <v>0.1</v>
      </c>
      <c r="D23" s="141"/>
      <c r="E23" s="141"/>
    </row>
    <row r="24" spans="1:4" ht="12.75">
      <c r="A24" s="100" t="s">
        <v>125</v>
      </c>
      <c r="B24" s="101" t="s">
        <v>126</v>
      </c>
      <c r="C24" s="239">
        <f>C26+C25</f>
        <v>35.2</v>
      </c>
      <c r="D24" s="122"/>
    </row>
    <row r="25" spans="1:4" ht="12.75">
      <c r="A25" s="12" t="s">
        <v>125</v>
      </c>
      <c r="B25" s="102" t="s">
        <v>127</v>
      </c>
      <c r="C25" s="238">
        <v>35</v>
      </c>
      <c r="D25" s="122"/>
    </row>
    <row r="26" spans="1:4" ht="25.5">
      <c r="A26" s="42" t="s">
        <v>1</v>
      </c>
      <c r="B26" s="102" t="s">
        <v>13</v>
      </c>
      <c r="C26" s="238">
        <v>0.2</v>
      </c>
      <c r="D26" s="122"/>
    </row>
    <row r="27" spans="1:4" ht="12.75">
      <c r="A27" s="99" t="s">
        <v>14</v>
      </c>
      <c r="B27" s="101" t="s">
        <v>15</v>
      </c>
      <c r="C27" s="239">
        <f>C28+C30</f>
        <v>146</v>
      </c>
      <c r="D27" s="122"/>
    </row>
    <row r="28" spans="1:4" ht="12.75">
      <c r="A28" s="96" t="s">
        <v>16</v>
      </c>
      <c r="B28" s="102" t="s">
        <v>17</v>
      </c>
      <c r="C28" s="238">
        <f>C29</f>
        <v>1</v>
      </c>
      <c r="D28" s="122"/>
    </row>
    <row r="29" spans="1:4" ht="38.25">
      <c r="A29" s="96" t="s">
        <v>181</v>
      </c>
      <c r="B29" s="102" t="s">
        <v>128</v>
      </c>
      <c r="C29" s="238">
        <v>1</v>
      </c>
      <c r="D29" s="122"/>
    </row>
    <row r="30" spans="1:4" ht="12.75">
      <c r="A30" s="99" t="s">
        <v>130</v>
      </c>
      <c r="B30" s="101" t="s">
        <v>129</v>
      </c>
      <c r="C30" s="239">
        <f>C33+C31</f>
        <v>145</v>
      </c>
      <c r="D30" s="122"/>
    </row>
    <row r="31" spans="1:4" ht="12.75">
      <c r="A31" s="96" t="s">
        <v>186</v>
      </c>
      <c r="B31" s="102" t="s">
        <v>187</v>
      </c>
      <c r="C31" s="238">
        <f>C32</f>
        <v>70</v>
      </c>
      <c r="D31" s="122"/>
    </row>
    <row r="32" spans="1:4" ht="29.25" customHeight="1">
      <c r="A32" s="96" t="s">
        <v>188</v>
      </c>
      <c r="B32" s="102" t="s">
        <v>189</v>
      </c>
      <c r="C32" s="238">
        <v>70</v>
      </c>
      <c r="D32" s="122"/>
    </row>
    <row r="33" spans="1:4" ht="14.25" customHeight="1">
      <c r="A33" s="97" t="s">
        <v>184</v>
      </c>
      <c r="B33" s="98" t="s">
        <v>185</v>
      </c>
      <c r="C33" s="238">
        <f>C34</f>
        <v>75</v>
      </c>
      <c r="D33" s="122"/>
    </row>
    <row r="34" spans="1:4" ht="25.5" customHeight="1">
      <c r="A34" s="97" t="s">
        <v>182</v>
      </c>
      <c r="B34" s="98" t="s">
        <v>183</v>
      </c>
      <c r="C34" s="238">
        <v>75</v>
      </c>
      <c r="D34" s="122"/>
    </row>
    <row r="35" spans="1:4" ht="38.25">
      <c r="A35" s="99" t="s">
        <v>18</v>
      </c>
      <c r="B35" s="101" t="s">
        <v>19</v>
      </c>
      <c r="C35" s="239">
        <f>C36</f>
        <v>126</v>
      </c>
      <c r="D35" s="122"/>
    </row>
    <row r="36" spans="1:4" ht="75" customHeight="1">
      <c r="A36" s="96" t="s">
        <v>190</v>
      </c>
      <c r="B36" s="102" t="s">
        <v>20</v>
      </c>
      <c r="C36" s="238">
        <f>C37</f>
        <v>126</v>
      </c>
      <c r="D36" s="122"/>
    </row>
    <row r="37" spans="1:4" ht="48.75" customHeight="1">
      <c r="A37" s="12" t="s">
        <v>131</v>
      </c>
      <c r="B37" s="102" t="s">
        <v>198</v>
      </c>
      <c r="C37" s="238">
        <f>C38</f>
        <v>126</v>
      </c>
      <c r="D37" s="122"/>
    </row>
    <row r="38" spans="1:4" ht="63.75" customHeight="1">
      <c r="A38" s="12" t="s">
        <v>249</v>
      </c>
      <c r="B38" s="102" t="s">
        <v>197</v>
      </c>
      <c r="C38" s="238">
        <v>126</v>
      </c>
      <c r="D38" s="122"/>
    </row>
    <row r="39" spans="1:4" ht="12.75">
      <c r="A39" s="99" t="s">
        <v>132</v>
      </c>
      <c r="B39" s="101" t="s">
        <v>21</v>
      </c>
      <c r="C39" s="239">
        <f>C41</f>
        <v>13514.7</v>
      </c>
      <c r="D39" s="122"/>
    </row>
    <row r="40" spans="1:4" ht="12.75">
      <c r="A40" s="99" t="s">
        <v>22</v>
      </c>
      <c r="B40" s="103"/>
      <c r="C40" s="239"/>
      <c r="D40" s="122"/>
    </row>
    <row r="41" spans="1:4" ht="25.5">
      <c r="A41" s="96" t="s">
        <v>23</v>
      </c>
      <c r="B41" s="102" t="s">
        <v>24</v>
      </c>
      <c r="C41" s="238">
        <f>C42+C45+C48</f>
        <v>13514.7</v>
      </c>
      <c r="D41" s="122"/>
    </row>
    <row r="42" spans="1:5" ht="26.25" customHeight="1">
      <c r="A42" s="96" t="s">
        <v>319</v>
      </c>
      <c r="B42" s="102" t="s">
        <v>320</v>
      </c>
      <c r="C42" s="238">
        <f>C43</f>
        <v>11096.2</v>
      </c>
      <c r="D42" s="129"/>
      <c r="E42" s="15"/>
    </row>
    <row r="43" spans="1:5" ht="36.75" customHeight="1">
      <c r="A43" s="96" t="s">
        <v>322</v>
      </c>
      <c r="B43" s="102" t="s">
        <v>321</v>
      </c>
      <c r="C43" s="238">
        <f>C44</f>
        <v>11096.2</v>
      </c>
      <c r="D43" s="129"/>
      <c r="E43" s="15"/>
    </row>
    <row r="44" spans="1:4" ht="38.25">
      <c r="A44" s="96" t="s">
        <v>317</v>
      </c>
      <c r="B44" s="102" t="s">
        <v>318</v>
      </c>
      <c r="C44" s="238">
        <f>10374.1+722.1</f>
        <v>11096.2</v>
      </c>
      <c r="D44" s="122"/>
    </row>
    <row r="45" spans="1:4" ht="25.5">
      <c r="A45" s="248" t="s">
        <v>264</v>
      </c>
      <c r="B45" s="102" t="s">
        <v>265</v>
      </c>
      <c r="C45" s="238">
        <f>C46</f>
        <v>2195</v>
      </c>
      <c r="D45" s="122"/>
    </row>
    <row r="46" spans="1:4" ht="12.75">
      <c r="A46" s="96" t="s">
        <v>286</v>
      </c>
      <c r="B46" s="102" t="s">
        <v>285</v>
      </c>
      <c r="C46" s="238">
        <f>C47</f>
        <v>2195</v>
      </c>
      <c r="D46" s="122"/>
    </row>
    <row r="47" spans="1:9" ht="17.25" customHeight="1">
      <c r="A47" s="96" t="s">
        <v>176</v>
      </c>
      <c r="B47" s="102" t="s">
        <v>263</v>
      </c>
      <c r="C47" s="238">
        <f>400+1795</f>
        <v>2195</v>
      </c>
      <c r="D47" s="122"/>
      <c r="G47" s="256"/>
      <c r="H47" s="257"/>
      <c r="I47" s="122"/>
    </row>
    <row r="48" spans="1:9" ht="27.75" customHeight="1">
      <c r="A48" s="96" t="s">
        <v>149</v>
      </c>
      <c r="B48" s="102" t="s">
        <v>284</v>
      </c>
      <c r="C48" s="240">
        <f>C49+C50</f>
        <v>223.5</v>
      </c>
      <c r="D48" s="122"/>
      <c r="G48" s="122"/>
      <c r="H48" s="122"/>
      <c r="I48" s="122"/>
    </row>
    <row r="49" spans="1:4" ht="38.25">
      <c r="A49" s="96" t="s">
        <v>191</v>
      </c>
      <c r="B49" s="102" t="s">
        <v>282</v>
      </c>
      <c r="C49" s="240">
        <v>173.7</v>
      </c>
      <c r="D49" s="122"/>
    </row>
    <row r="50" spans="1:4" ht="30.75" customHeight="1">
      <c r="A50" s="96" t="s">
        <v>192</v>
      </c>
      <c r="B50" s="102" t="s">
        <v>283</v>
      </c>
      <c r="C50" s="240">
        <v>49.8</v>
      </c>
      <c r="D50" s="122"/>
    </row>
    <row r="51" spans="1:5" ht="12.75">
      <c r="A51" s="99" t="s">
        <v>25</v>
      </c>
      <c r="B51" s="102"/>
      <c r="C51" s="237">
        <f>C13+C39</f>
        <v>14601.5</v>
      </c>
      <c r="D51" s="15"/>
      <c r="E51" s="131"/>
    </row>
    <row r="54" spans="1:2" ht="12.75">
      <c r="A54" s="92" t="s">
        <v>171</v>
      </c>
      <c r="B54" s="107" t="s">
        <v>124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="110" zoomScaleNormal="110" zoomScalePageLayoutView="0" workbookViewId="0" topLeftCell="A1">
      <selection activeCell="J26" sqref="J26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92"/>
      <c r="B1" s="92"/>
      <c r="C1" s="321" t="s">
        <v>27</v>
      </c>
      <c r="D1" s="321"/>
    </row>
    <row r="2" spans="1:4" ht="12.75">
      <c r="A2" s="92"/>
      <c r="B2" s="92"/>
      <c r="C2" s="92"/>
      <c r="D2" s="91" t="s">
        <v>174</v>
      </c>
    </row>
    <row r="3" spans="1:4" ht="12.75">
      <c r="A3" s="92"/>
      <c r="B3" s="92"/>
      <c r="C3" s="92"/>
      <c r="D3" s="91" t="s">
        <v>323</v>
      </c>
    </row>
    <row r="4" spans="1:4" ht="12.75">
      <c r="A4" s="92"/>
      <c r="B4" s="92"/>
      <c r="C4" s="92"/>
      <c r="D4" s="91" t="s">
        <v>324</v>
      </c>
    </row>
    <row r="5" spans="1:4" ht="15">
      <c r="A5" s="92"/>
      <c r="B5" s="92"/>
      <c r="C5" s="94"/>
      <c r="D5" s="91" t="s">
        <v>354</v>
      </c>
    </row>
    <row r="6" spans="1:4" ht="12.75">
      <c r="A6" s="92"/>
      <c r="B6" s="92"/>
      <c r="C6" s="92"/>
      <c r="D6" s="92"/>
    </row>
    <row r="7" spans="1:4" ht="12.75">
      <c r="A7" s="328" t="s">
        <v>28</v>
      </c>
      <c r="B7" s="328"/>
      <c r="C7" s="328"/>
      <c r="D7" s="328"/>
    </row>
    <row r="8" spans="1:4" ht="12.75">
      <c r="A8" s="328" t="s">
        <v>29</v>
      </c>
      <c r="B8" s="328"/>
      <c r="C8" s="328"/>
      <c r="D8" s="328"/>
    </row>
    <row r="9" spans="1:4" ht="12.75">
      <c r="A9" s="328" t="s">
        <v>338</v>
      </c>
      <c r="B9" s="328"/>
      <c r="C9" s="328"/>
      <c r="D9" s="328"/>
    </row>
    <row r="10" spans="1:4" ht="12.75">
      <c r="A10" s="92"/>
      <c r="B10" s="92"/>
      <c r="C10" s="92"/>
      <c r="D10" s="92"/>
    </row>
    <row r="11" spans="1:4" ht="12.75">
      <c r="A11" s="329" t="s">
        <v>76</v>
      </c>
      <c r="B11" s="329"/>
      <c r="C11" s="329"/>
      <c r="D11" s="329"/>
    </row>
    <row r="12" spans="1:4" ht="12.75">
      <c r="A12" s="50" t="s">
        <v>34</v>
      </c>
      <c r="B12" s="51" t="s">
        <v>36</v>
      </c>
      <c r="C12" s="51" t="s">
        <v>37</v>
      </c>
      <c r="D12" s="52" t="s">
        <v>291</v>
      </c>
    </row>
    <row r="13" spans="1:4" ht="12.75">
      <c r="A13" s="189" t="s">
        <v>41</v>
      </c>
      <c r="B13" s="191" t="s">
        <v>42</v>
      </c>
      <c r="C13" s="191"/>
      <c r="D13" s="244">
        <f>D14+D15+D16+D17+D18+D19+D20</f>
        <v>7034.9</v>
      </c>
    </row>
    <row r="14" spans="1:4" ht="25.5">
      <c r="A14" s="109" t="s">
        <v>43</v>
      </c>
      <c r="B14" s="155" t="s">
        <v>42</v>
      </c>
      <c r="C14" s="155" t="s">
        <v>44</v>
      </c>
      <c r="D14" s="156">
        <v>1221.9</v>
      </c>
    </row>
    <row r="15" spans="1:4" ht="38.25">
      <c r="A15" s="109" t="s">
        <v>48</v>
      </c>
      <c r="B15" s="155" t="s">
        <v>42</v>
      </c>
      <c r="C15" s="155" t="s">
        <v>49</v>
      </c>
      <c r="D15" s="156">
        <v>1</v>
      </c>
    </row>
    <row r="16" spans="1:4" ht="38.25">
      <c r="A16" s="109" t="s">
        <v>52</v>
      </c>
      <c r="B16" s="155" t="s">
        <v>42</v>
      </c>
      <c r="C16" s="155" t="s">
        <v>53</v>
      </c>
      <c r="D16" s="156">
        <v>3956</v>
      </c>
    </row>
    <row r="17" spans="1:4" ht="27.75" customHeight="1">
      <c r="A17" s="18" t="s">
        <v>54</v>
      </c>
      <c r="B17" s="155" t="s">
        <v>42</v>
      </c>
      <c r="C17" s="155" t="s">
        <v>55</v>
      </c>
      <c r="D17" s="156">
        <v>1633.5</v>
      </c>
    </row>
    <row r="18" spans="1:4" ht="13.5" customHeight="1">
      <c r="A18" s="18" t="s">
        <v>355</v>
      </c>
      <c r="B18" s="155" t="s">
        <v>42</v>
      </c>
      <c r="C18" s="155" t="s">
        <v>348</v>
      </c>
      <c r="D18" s="156">
        <v>196</v>
      </c>
    </row>
    <row r="19" spans="1:4" ht="12.75">
      <c r="A19" s="109" t="s">
        <v>57</v>
      </c>
      <c r="B19" s="155" t="s">
        <v>42</v>
      </c>
      <c r="C19" s="155" t="s">
        <v>58</v>
      </c>
      <c r="D19" s="156">
        <v>10</v>
      </c>
    </row>
    <row r="20" spans="1:4" ht="12.75">
      <c r="A20" s="226" t="s">
        <v>117</v>
      </c>
      <c r="B20" s="155" t="s">
        <v>42</v>
      </c>
      <c r="C20" s="155" t="s">
        <v>72</v>
      </c>
      <c r="D20" s="156">
        <v>16.5</v>
      </c>
    </row>
    <row r="21" spans="1:4" ht="12.75">
      <c r="A21" s="189" t="s">
        <v>60</v>
      </c>
      <c r="B21" s="191" t="s">
        <v>44</v>
      </c>
      <c r="C21" s="191" t="s">
        <v>68</v>
      </c>
      <c r="D21" s="244">
        <f>D22</f>
        <v>173.7</v>
      </c>
    </row>
    <row r="22" spans="1:4" ht="12.75">
      <c r="A22" s="145" t="s">
        <v>77</v>
      </c>
      <c r="B22" s="155" t="s">
        <v>44</v>
      </c>
      <c r="C22" s="155" t="s">
        <v>49</v>
      </c>
      <c r="D22" s="156">
        <v>173.7</v>
      </c>
    </row>
    <row r="23" spans="1:4" ht="25.5">
      <c r="A23" s="147" t="s">
        <v>344</v>
      </c>
      <c r="B23" s="143" t="s">
        <v>49</v>
      </c>
      <c r="C23" s="143" t="s">
        <v>68</v>
      </c>
      <c r="D23" s="308">
        <f>D24</f>
        <v>20</v>
      </c>
    </row>
    <row r="24" spans="1:4" ht="26.25" customHeight="1">
      <c r="A24" s="145" t="s">
        <v>345</v>
      </c>
      <c r="B24" s="155" t="s">
        <v>49</v>
      </c>
      <c r="C24" s="155" t="s">
        <v>201</v>
      </c>
      <c r="D24" s="307">
        <v>20</v>
      </c>
    </row>
    <row r="25" spans="1:4" ht="12.75">
      <c r="A25" s="194" t="s">
        <v>63</v>
      </c>
      <c r="B25" s="193" t="s">
        <v>53</v>
      </c>
      <c r="C25" s="193" t="s">
        <v>68</v>
      </c>
      <c r="D25" s="244">
        <f>D26+D27</f>
        <v>542</v>
      </c>
    </row>
    <row r="26" spans="1:4" ht="12.75">
      <c r="A26" s="41" t="s">
        <v>140</v>
      </c>
      <c r="B26" s="36" t="s">
        <v>53</v>
      </c>
      <c r="C26" s="36" t="s">
        <v>42</v>
      </c>
      <c r="D26" s="159">
        <v>49.1</v>
      </c>
    </row>
    <row r="27" spans="1:4" ht="12.75">
      <c r="A27" s="114" t="s">
        <v>141</v>
      </c>
      <c r="B27" s="36" t="s">
        <v>53</v>
      </c>
      <c r="C27" s="36" t="s">
        <v>66</v>
      </c>
      <c r="D27" s="198">
        <v>492.9</v>
      </c>
    </row>
    <row r="28" spans="1:4" ht="12.75">
      <c r="A28" s="189" t="s">
        <v>74</v>
      </c>
      <c r="B28" s="191" t="s">
        <v>67</v>
      </c>
      <c r="C28" s="191" t="s">
        <v>68</v>
      </c>
      <c r="D28" s="244">
        <f>D30+D31+D29</f>
        <v>2449.1</v>
      </c>
    </row>
    <row r="29" spans="1:12" ht="12.75">
      <c r="A29" s="145" t="s">
        <v>175</v>
      </c>
      <c r="B29" s="158" t="s">
        <v>67</v>
      </c>
      <c r="C29" s="158" t="s">
        <v>42</v>
      </c>
      <c r="D29" s="159">
        <v>10</v>
      </c>
      <c r="L29" s="149"/>
    </row>
    <row r="30" spans="1:4" ht="12.75">
      <c r="A30" s="18" t="s">
        <v>142</v>
      </c>
      <c r="B30" s="43" t="s">
        <v>67</v>
      </c>
      <c r="C30" s="43" t="s">
        <v>44</v>
      </c>
      <c r="D30" s="159">
        <v>20</v>
      </c>
    </row>
    <row r="31" spans="1:4" ht="12.75">
      <c r="A31" s="18" t="s">
        <v>75</v>
      </c>
      <c r="B31" s="155" t="s">
        <v>67</v>
      </c>
      <c r="C31" s="155" t="s">
        <v>49</v>
      </c>
      <c r="D31" s="156">
        <v>2419.1</v>
      </c>
    </row>
    <row r="32" spans="1:4" ht="12.75">
      <c r="A32" s="247" t="s">
        <v>143</v>
      </c>
      <c r="B32" s="191" t="s">
        <v>69</v>
      </c>
      <c r="C32" s="191" t="s">
        <v>68</v>
      </c>
      <c r="D32" s="244">
        <f>D33</f>
        <v>4260</v>
      </c>
    </row>
    <row r="33" spans="1:4" ht="12.75">
      <c r="A33" s="109" t="s">
        <v>70</v>
      </c>
      <c r="B33" s="155" t="s">
        <v>69</v>
      </c>
      <c r="C33" s="155" t="s">
        <v>42</v>
      </c>
      <c r="D33" s="156">
        <v>4260</v>
      </c>
    </row>
    <row r="34" spans="1:4" ht="12.75">
      <c r="A34" s="189" t="s">
        <v>204</v>
      </c>
      <c r="B34" s="191" t="s">
        <v>201</v>
      </c>
      <c r="C34" s="191" t="s">
        <v>68</v>
      </c>
      <c r="D34" s="244">
        <f>D35</f>
        <v>330</v>
      </c>
    </row>
    <row r="35" spans="1:4" ht="12.75">
      <c r="A35" s="145" t="s">
        <v>203</v>
      </c>
      <c r="B35" s="155" t="s">
        <v>201</v>
      </c>
      <c r="C35" s="155" t="s">
        <v>42</v>
      </c>
      <c r="D35" s="156">
        <v>330</v>
      </c>
    </row>
    <row r="36" spans="1:4" ht="12.75">
      <c r="A36" s="189" t="s">
        <v>254</v>
      </c>
      <c r="B36" s="191" t="s">
        <v>58</v>
      </c>
      <c r="C36" s="191" t="s">
        <v>42</v>
      </c>
      <c r="D36" s="244">
        <f>D37</f>
        <v>10</v>
      </c>
    </row>
    <row r="37" spans="1:4" ht="12.75">
      <c r="A37" s="145" t="s">
        <v>254</v>
      </c>
      <c r="B37" s="155" t="s">
        <v>58</v>
      </c>
      <c r="C37" s="155" t="s">
        <v>42</v>
      </c>
      <c r="D37" s="156">
        <v>10</v>
      </c>
    </row>
    <row r="38" spans="1:4" ht="15" customHeight="1">
      <c r="A38" s="245" t="s">
        <v>160</v>
      </c>
      <c r="B38" s="191" t="s">
        <v>72</v>
      </c>
      <c r="C38" s="191" t="s">
        <v>68</v>
      </c>
      <c r="D38" s="244">
        <f>D39</f>
        <v>5.2</v>
      </c>
    </row>
    <row r="39" spans="1:4" ht="14.25" customHeight="1">
      <c r="A39" s="157" t="s">
        <v>161</v>
      </c>
      <c r="B39" s="158" t="s">
        <v>72</v>
      </c>
      <c r="C39" s="158" t="s">
        <v>42</v>
      </c>
      <c r="D39" s="159">
        <v>5.2</v>
      </c>
    </row>
    <row r="40" spans="1:4" ht="23.25" customHeight="1">
      <c r="A40" s="189" t="s">
        <v>243</v>
      </c>
      <c r="B40" s="191" t="s">
        <v>82</v>
      </c>
      <c r="C40" s="191" t="s">
        <v>68</v>
      </c>
      <c r="D40" s="244">
        <f>D41</f>
        <v>61.6</v>
      </c>
    </row>
    <row r="41" spans="1:4" ht="14.25" customHeight="1">
      <c r="A41" s="20" t="s">
        <v>200</v>
      </c>
      <c r="B41" s="158" t="s">
        <v>82</v>
      </c>
      <c r="C41" s="158" t="s">
        <v>49</v>
      </c>
      <c r="D41" s="159">
        <v>61.6</v>
      </c>
    </row>
    <row r="42" spans="1:6" ht="12.75">
      <c r="A42" s="189" t="s">
        <v>78</v>
      </c>
      <c r="B42" s="246"/>
      <c r="C42" s="246"/>
      <c r="D42" s="244">
        <f>D13+D21+D23+D25+D28+D32+D36+D34+D38+D40</f>
        <v>14886.5</v>
      </c>
      <c r="F42" s="15"/>
    </row>
    <row r="43" spans="1:4" ht="12.75">
      <c r="A43" s="13"/>
      <c r="B43" s="14"/>
      <c r="C43" s="14"/>
      <c r="D43" s="14"/>
    </row>
    <row r="44" spans="1:4" ht="12.75">
      <c r="A44" s="13"/>
      <c r="B44" s="14"/>
      <c r="C44" s="14"/>
      <c r="D44" s="14"/>
    </row>
    <row r="45" spans="1:4" ht="12.75">
      <c r="A45" t="s">
        <v>172</v>
      </c>
      <c r="B45" s="14"/>
      <c r="C45" s="14"/>
      <c r="D45" s="14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22">
      <selection activeCell="A37" sqref="A37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92"/>
      <c r="B1" s="92"/>
      <c r="C1" s="92"/>
      <c r="D1" s="219"/>
      <c r="E1" s="321" t="s">
        <v>245</v>
      </c>
      <c r="F1" s="321"/>
    </row>
    <row r="2" spans="1:6" ht="12.75">
      <c r="A2" s="92"/>
      <c r="B2" s="92"/>
      <c r="C2" s="92"/>
      <c r="D2" s="92"/>
      <c r="E2" s="92"/>
      <c r="F2" s="91" t="s">
        <v>174</v>
      </c>
    </row>
    <row r="3" spans="1:6" ht="12.75">
      <c r="A3" s="92"/>
      <c r="B3" s="92"/>
      <c r="C3" s="92"/>
      <c r="D3" s="92"/>
      <c r="E3" s="92"/>
      <c r="F3" s="91" t="s">
        <v>323</v>
      </c>
    </row>
    <row r="4" spans="1:6" ht="12.75">
      <c r="A4" s="92"/>
      <c r="B4" s="92"/>
      <c r="C4" s="92"/>
      <c r="D4" s="92"/>
      <c r="E4" s="92"/>
      <c r="F4" s="91" t="s">
        <v>324</v>
      </c>
    </row>
    <row r="5" spans="1:6" ht="15">
      <c r="A5" s="92"/>
      <c r="B5" s="92"/>
      <c r="C5" s="92"/>
      <c r="D5" s="92"/>
      <c r="E5" s="94"/>
      <c r="F5" s="91" t="s">
        <v>354</v>
      </c>
    </row>
    <row r="6" spans="1:6" ht="12.75">
      <c r="A6" s="92"/>
      <c r="B6" s="92"/>
      <c r="C6" s="92"/>
      <c r="D6" s="92"/>
      <c r="E6" s="92"/>
      <c r="F6" s="91"/>
    </row>
    <row r="7" spans="1:6" ht="19.5" customHeight="1">
      <c r="A7" s="328" t="s">
        <v>28</v>
      </c>
      <c r="B7" s="328"/>
      <c r="C7" s="328"/>
      <c r="D7" s="328"/>
      <c r="E7" s="328"/>
      <c r="F7" s="328"/>
    </row>
    <row r="8" spans="1:6" ht="16.5" customHeight="1">
      <c r="A8" s="334" t="s">
        <v>247</v>
      </c>
      <c r="B8" s="334"/>
      <c r="C8" s="334"/>
      <c r="D8" s="334"/>
      <c r="E8" s="334"/>
      <c r="F8" s="334"/>
    </row>
    <row r="9" spans="1:6" ht="15" customHeight="1">
      <c r="A9" s="334" t="s">
        <v>339</v>
      </c>
      <c r="B9" s="334"/>
      <c r="C9" s="334"/>
      <c r="D9" s="334"/>
      <c r="E9" s="334"/>
      <c r="F9" s="334"/>
    </row>
    <row r="10" spans="1:6" ht="15" customHeight="1">
      <c r="A10" s="222"/>
      <c r="B10" s="222"/>
      <c r="C10" s="222"/>
      <c r="D10" s="222"/>
      <c r="E10" s="222"/>
      <c r="F10" s="222"/>
    </row>
    <row r="11" spans="1:6" ht="12.75">
      <c r="A11" s="333" t="s">
        <v>34</v>
      </c>
      <c r="B11" s="330" t="s">
        <v>38</v>
      </c>
      <c r="C11" s="331" t="s">
        <v>39</v>
      </c>
      <c r="D11" s="330" t="s">
        <v>36</v>
      </c>
      <c r="E11" s="330" t="s">
        <v>37</v>
      </c>
      <c r="F11" s="333" t="s">
        <v>291</v>
      </c>
    </row>
    <row r="12" spans="1:6" ht="12.75">
      <c r="A12" s="333"/>
      <c r="B12" s="330"/>
      <c r="C12" s="332"/>
      <c r="D12" s="330"/>
      <c r="E12" s="330"/>
      <c r="F12" s="333"/>
    </row>
    <row r="13" spans="1:6" ht="12.75">
      <c r="A13" s="45" t="s">
        <v>73</v>
      </c>
      <c r="B13" s="45"/>
      <c r="C13" s="65"/>
      <c r="D13" s="65"/>
      <c r="E13" s="65"/>
      <c r="F13" s="47">
        <f>F15+F45+F50+F55+F57+F59+F65+F68+F71+F74</f>
        <v>14886.500000000002</v>
      </c>
    </row>
    <row r="14" spans="1:6" ht="12.75">
      <c r="A14" s="18"/>
      <c r="B14" s="18"/>
      <c r="C14" s="60"/>
      <c r="D14" s="60"/>
      <c r="E14" s="60"/>
      <c r="F14" s="61"/>
    </row>
    <row r="15" spans="1:6" ht="12.75">
      <c r="A15" s="56" t="s">
        <v>41</v>
      </c>
      <c r="B15" s="56"/>
      <c r="C15" s="66"/>
      <c r="D15" s="57" t="s">
        <v>42</v>
      </c>
      <c r="E15" s="57" t="s">
        <v>68</v>
      </c>
      <c r="F15" s="67">
        <f>F16+F20+F24+F30+F36+F39+F42</f>
        <v>7014.099999999999</v>
      </c>
    </row>
    <row r="16" spans="1:6" ht="25.5">
      <c r="A16" s="53" t="s">
        <v>43</v>
      </c>
      <c r="B16" s="35" t="s">
        <v>233</v>
      </c>
      <c r="C16" s="41"/>
      <c r="D16" s="54" t="s">
        <v>42</v>
      </c>
      <c r="E16" s="54" t="s">
        <v>44</v>
      </c>
      <c r="F16" s="116">
        <f>F17</f>
        <v>1221.9</v>
      </c>
    </row>
    <row r="17" spans="1:6" ht="38.25">
      <c r="A17" s="53" t="s">
        <v>144</v>
      </c>
      <c r="B17" s="35" t="s">
        <v>233</v>
      </c>
      <c r="C17" s="19"/>
      <c r="D17" s="54" t="s">
        <v>42</v>
      </c>
      <c r="E17" s="54" t="s">
        <v>44</v>
      </c>
      <c r="F17" s="62">
        <f>F19</f>
        <v>1221.9</v>
      </c>
    </row>
    <row r="18" spans="1:6" ht="12.75" customHeight="1">
      <c r="A18" s="188" t="s">
        <v>105</v>
      </c>
      <c r="B18" s="35" t="s">
        <v>233</v>
      </c>
      <c r="C18" s="19"/>
      <c r="D18" s="17" t="s">
        <v>42</v>
      </c>
      <c r="E18" s="17" t="s">
        <v>44</v>
      </c>
      <c r="F18" s="62">
        <f>F19</f>
        <v>1221.9</v>
      </c>
    </row>
    <row r="19" spans="1:6" ht="40.5" customHeight="1">
      <c r="A19" s="73" t="s">
        <v>106</v>
      </c>
      <c r="B19" s="36" t="s">
        <v>209</v>
      </c>
      <c r="C19" s="19" t="s">
        <v>108</v>
      </c>
      <c r="D19" s="19" t="s">
        <v>42</v>
      </c>
      <c r="E19" s="19" t="s">
        <v>44</v>
      </c>
      <c r="F19" s="63">
        <v>1221.9</v>
      </c>
    </row>
    <row r="20" spans="1:6" ht="38.25">
      <c r="A20" s="189" t="s">
        <v>48</v>
      </c>
      <c r="B20" s="205" t="s">
        <v>210</v>
      </c>
      <c r="C20" s="190"/>
      <c r="D20" s="191" t="s">
        <v>42</v>
      </c>
      <c r="E20" s="191" t="s">
        <v>49</v>
      </c>
      <c r="F20" s="192">
        <f>F21</f>
        <v>1</v>
      </c>
    </row>
    <row r="21" spans="1:6" ht="38.25">
      <c r="A21" s="53" t="s">
        <v>144</v>
      </c>
      <c r="B21" s="204" t="s">
        <v>210</v>
      </c>
      <c r="C21" s="19"/>
      <c r="D21" s="54" t="s">
        <v>42</v>
      </c>
      <c r="E21" s="54" t="s">
        <v>49</v>
      </c>
      <c r="F21" s="62">
        <f>F22</f>
        <v>1</v>
      </c>
    </row>
    <row r="22" spans="1:6" ht="15" customHeight="1">
      <c r="A22" s="16" t="s">
        <v>50</v>
      </c>
      <c r="B22" s="204" t="s">
        <v>210</v>
      </c>
      <c r="C22" s="19"/>
      <c r="D22" s="17" t="s">
        <v>42</v>
      </c>
      <c r="E22" s="17" t="s">
        <v>49</v>
      </c>
      <c r="F22" s="62">
        <f>F23</f>
        <v>1</v>
      </c>
    </row>
    <row r="23" spans="1:6" ht="15.75" customHeight="1">
      <c r="A23" s="196" t="s">
        <v>167</v>
      </c>
      <c r="B23" s="178" t="s">
        <v>211</v>
      </c>
      <c r="C23" s="19" t="s">
        <v>47</v>
      </c>
      <c r="D23" s="19" t="s">
        <v>42</v>
      </c>
      <c r="E23" s="19" t="s">
        <v>49</v>
      </c>
      <c r="F23" s="63">
        <v>1</v>
      </c>
    </row>
    <row r="24" spans="1:6" ht="38.25">
      <c r="A24" s="189" t="s">
        <v>52</v>
      </c>
      <c r="B24" s="205" t="s">
        <v>213</v>
      </c>
      <c r="C24" s="193"/>
      <c r="D24" s="191" t="s">
        <v>42</v>
      </c>
      <c r="E24" s="191" t="s">
        <v>53</v>
      </c>
      <c r="F24" s="192">
        <f>F26</f>
        <v>3951</v>
      </c>
    </row>
    <row r="25" spans="1:6" ht="38.25">
      <c r="A25" s="53" t="s">
        <v>144</v>
      </c>
      <c r="B25" s="204" t="s">
        <v>213</v>
      </c>
      <c r="C25" s="17"/>
      <c r="D25" s="54" t="s">
        <v>42</v>
      </c>
      <c r="E25" s="54" t="s">
        <v>53</v>
      </c>
      <c r="F25" s="62">
        <f>F26</f>
        <v>3951</v>
      </c>
    </row>
    <row r="26" spans="1:6" ht="15" customHeight="1">
      <c r="A26" s="16" t="s">
        <v>50</v>
      </c>
      <c r="B26" s="204" t="s">
        <v>213</v>
      </c>
      <c r="C26" s="17"/>
      <c r="D26" s="17" t="s">
        <v>42</v>
      </c>
      <c r="E26" s="17" t="s">
        <v>53</v>
      </c>
      <c r="F26" s="62">
        <f>F27+F28+F29</f>
        <v>3951</v>
      </c>
    </row>
    <row r="27" spans="1:6" ht="38.25">
      <c r="A27" s="73" t="s">
        <v>106</v>
      </c>
      <c r="B27" s="178" t="s">
        <v>212</v>
      </c>
      <c r="C27" s="19" t="s">
        <v>108</v>
      </c>
      <c r="D27" s="19" t="s">
        <v>42</v>
      </c>
      <c r="E27" s="19" t="s">
        <v>53</v>
      </c>
      <c r="F27" s="63">
        <v>3215</v>
      </c>
    </row>
    <row r="28" spans="1:6" ht="15.75" customHeight="1">
      <c r="A28" s="196" t="s">
        <v>167</v>
      </c>
      <c r="B28" s="178" t="s">
        <v>214</v>
      </c>
      <c r="C28" s="19" t="s">
        <v>47</v>
      </c>
      <c r="D28" s="19" t="s">
        <v>42</v>
      </c>
      <c r="E28" s="19" t="s">
        <v>53</v>
      </c>
      <c r="F28" s="63">
        <v>720</v>
      </c>
    </row>
    <row r="29" spans="1:6" ht="16.5" customHeight="1">
      <c r="A29" s="77" t="s">
        <v>112</v>
      </c>
      <c r="B29" s="178" t="s">
        <v>214</v>
      </c>
      <c r="C29" s="19" t="s">
        <v>195</v>
      </c>
      <c r="D29" s="19" t="s">
        <v>42</v>
      </c>
      <c r="E29" s="19" t="s">
        <v>53</v>
      </c>
      <c r="F29" s="63">
        <v>16</v>
      </c>
    </row>
    <row r="30" spans="1:6" ht="25.5">
      <c r="A30" s="194" t="s">
        <v>54</v>
      </c>
      <c r="B30" s="205" t="s">
        <v>235</v>
      </c>
      <c r="C30" s="190"/>
      <c r="D30" s="193" t="s">
        <v>42</v>
      </c>
      <c r="E30" s="193" t="s">
        <v>55</v>
      </c>
      <c r="F30" s="192">
        <f>F31</f>
        <v>1633.5</v>
      </c>
    </row>
    <row r="31" spans="1:6" ht="38.25">
      <c r="A31" s="53" t="s">
        <v>144</v>
      </c>
      <c r="B31" s="206" t="s">
        <v>235</v>
      </c>
      <c r="C31" s="19"/>
      <c r="D31" s="17" t="s">
        <v>42</v>
      </c>
      <c r="E31" s="17" t="s">
        <v>55</v>
      </c>
      <c r="F31" s="62">
        <f>F32</f>
        <v>1633.5</v>
      </c>
    </row>
    <row r="32" spans="1:6" ht="13.5" customHeight="1">
      <c r="A32" s="16" t="s">
        <v>50</v>
      </c>
      <c r="B32" s="206" t="s">
        <v>235</v>
      </c>
      <c r="C32" s="19"/>
      <c r="D32" s="17" t="s">
        <v>42</v>
      </c>
      <c r="E32" s="17" t="s">
        <v>55</v>
      </c>
      <c r="F32" s="62">
        <f>F33+F34+F35</f>
        <v>1633.5</v>
      </c>
    </row>
    <row r="33" spans="1:6" ht="38.25">
      <c r="A33" s="73" t="s">
        <v>106</v>
      </c>
      <c r="B33" s="178" t="s">
        <v>224</v>
      </c>
      <c r="C33" s="19" t="s">
        <v>108</v>
      </c>
      <c r="D33" s="19" t="s">
        <v>42</v>
      </c>
      <c r="E33" s="19" t="s">
        <v>55</v>
      </c>
      <c r="F33" s="63">
        <v>1630</v>
      </c>
    </row>
    <row r="34" spans="1:6" ht="13.5" customHeight="1">
      <c r="A34" s="196" t="s">
        <v>167</v>
      </c>
      <c r="B34" s="178" t="s">
        <v>234</v>
      </c>
      <c r="C34" s="19" t="s">
        <v>47</v>
      </c>
      <c r="D34" s="19" t="s">
        <v>42</v>
      </c>
      <c r="E34" s="19" t="s">
        <v>55</v>
      </c>
      <c r="F34" s="63">
        <v>2.5</v>
      </c>
    </row>
    <row r="35" spans="1:6" ht="14.25" customHeight="1">
      <c r="A35" s="77" t="s">
        <v>112</v>
      </c>
      <c r="B35" s="178" t="s">
        <v>234</v>
      </c>
      <c r="C35" s="19" t="s">
        <v>195</v>
      </c>
      <c r="D35" s="19" t="s">
        <v>42</v>
      </c>
      <c r="E35" s="19" t="s">
        <v>55</v>
      </c>
      <c r="F35" s="63">
        <v>1</v>
      </c>
    </row>
    <row r="36" spans="1:6" ht="14.25" customHeight="1">
      <c r="A36" s="74" t="s">
        <v>355</v>
      </c>
      <c r="B36" s="205"/>
      <c r="C36" s="193"/>
      <c r="D36" s="193" t="s">
        <v>42</v>
      </c>
      <c r="E36" s="193" t="s">
        <v>348</v>
      </c>
      <c r="F36" s="192">
        <f>F37</f>
        <v>196</v>
      </c>
    </row>
    <row r="37" spans="1:6" ht="14.25" customHeight="1">
      <c r="A37" s="77" t="s">
        <v>355</v>
      </c>
      <c r="B37" s="178" t="s">
        <v>349</v>
      </c>
      <c r="C37" s="19"/>
      <c r="D37" s="19" t="s">
        <v>42</v>
      </c>
      <c r="E37" s="19" t="s">
        <v>348</v>
      </c>
      <c r="F37" s="63">
        <f>F38</f>
        <v>196</v>
      </c>
    </row>
    <row r="38" spans="1:6" ht="14.25" customHeight="1">
      <c r="A38" s="18" t="s">
        <v>150</v>
      </c>
      <c r="B38" s="178" t="s">
        <v>349</v>
      </c>
      <c r="C38" s="19" t="s">
        <v>145</v>
      </c>
      <c r="D38" s="19" t="s">
        <v>42</v>
      </c>
      <c r="E38" s="19" t="s">
        <v>348</v>
      </c>
      <c r="F38" s="63">
        <v>196</v>
      </c>
    </row>
    <row r="39" spans="1:6" ht="12.75">
      <c r="A39" s="189" t="s">
        <v>57</v>
      </c>
      <c r="B39" s="205" t="s">
        <v>244</v>
      </c>
      <c r="C39" s="190"/>
      <c r="D39" s="191" t="s">
        <v>42</v>
      </c>
      <c r="E39" s="191" t="s">
        <v>58</v>
      </c>
      <c r="F39" s="192">
        <f>F40</f>
        <v>10</v>
      </c>
    </row>
    <row r="40" spans="1:6" ht="15" customHeight="1">
      <c r="A40" s="109" t="s">
        <v>57</v>
      </c>
      <c r="B40" s="320" t="s">
        <v>215</v>
      </c>
      <c r="C40" s="19"/>
      <c r="D40" s="19" t="s">
        <v>42</v>
      </c>
      <c r="E40" s="19" t="s">
        <v>58</v>
      </c>
      <c r="F40" s="63">
        <f>F41</f>
        <v>10</v>
      </c>
    </row>
    <row r="41" spans="1:6" ht="13.5" customHeight="1">
      <c r="A41" s="18" t="s">
        <v>150</v>
      </c>
      <c r="B41" s="178" t="s">
        <v>215</v>
      </c>
      <c r="C41" s="19" t="s">
        <v>145</v>
      </c>
      <c r="D41" s="19" t="s">
        <v>42</v>
      </c>
      <c r="E41" s="19" t="s">
        <v>58</v>
      </c>
      <c r="F41" s="63">
        <v>10</v>
      </c>
    </row>
    <row r="42" spans="1:6" ht="12.75">
      <c r="A42" s="195" t="s">
        <v>117</v>
      </c>
      <c r="B42" s="195">
        <v>7011300000</v>
      </c>
      <c r="C42" s="193"/>
      <c r="D42" s="193" t="s">
        <v>42</v>
      </c>
      <c r="E42" s="193" t="s">
        <v>72</v>
      </c>
      <c r="F42" s="192">
        <f>F43</f>
        <v>0.7</v>
      </c>
    </row>
    <row r="43" spans="1:6" ht="26.25" customHeight="1">
      <c r="A43" s="162" t="s">
        <v>219</v>
      </c>
      <c r="B43" s="87" t="s">
        <v>220</v>
      </c>
      <c r="C43" s="35"/>
      <c r="D43" s="17" t="s">
        <v>42</v>
      </c>
      <c r="E43" s="17" t="s">
        <v>72</v>
      </c>
      <c r="F43" s="118">
        <f>F44</f>
        <v>0.7</v>
      </c>
    </row>
    <row r="44" spans="1:6" ht="12.75" customHeight="1">
      <c r="A44" s="197" t="s">
        <v>221</v>
      </c>
      <c r="B44" s="48" t="s">
        <v>220</v>
      </c>
      <c r="C44" s="36" t="s">
        <v>47</v>
      </c>
      <c r="D44" s="19" t="s">
        <v>42</v>
      </c>
      <c r="E44" s="19" t="s">
        <v>72</v>
      </c>
      <c r="F44" s="64">
        <v>0.7</v>
      </c>
    </row>
    <row r="45" spans="1:6" ht="12.75">
      <c r="A45" s="194" t="s">
        <v>60</v>
      </c>
      <c r="B45" s="194"/>
      <c r="C45" s="193"/>
      <c r="D45" s="193" t="s">
        <v>44</v>
      </c>
      <c r="E45" s="193" t="s">
        <v>68</v>
      </c>
      <c r="F45" s="192">
        <f>F46</f>
        <v>173.7</v>
      </c>
    </row>
    <row r="46" spans="1:6" ht="12.75">
      <c r="A46" s="16" t="s">
        <v>61</v>
      </c>
      <c r="B46" s="16">
        <v>7020300000</v>
      </c>
      <c r="C46" s="17"/>
      <c r="D46" s="17" t="s">
        <v>44</v>
      </c>
      <c r="E46" s="17" t="s">
        <v>49</v>
      </c>
      <c r="F46" s="62">
        <f>F47</f>
        <v>173.7</v>
      </c>
    </row>
    <row r="47" spans="1:6" ht="25.5">
      <c r="A47" s="16" t="s">
        <v>62</v>
      </c>
      <c r="B47" s="206" t="s">
        <v>216</v>
      </c>
      <c r="C47" s="17"/>
      <c r="D47" s="17" t="s">
        <v>44</v>
      </c>
      <c r="E47" s="17" t="s">
        <v>49</v>
      </c>
      <c r="F47" s="62">
        <f>F48+F49</f>
        <v>173.7</v>
      </c>
    </row>
    <row r="48" spans="1:6" ht="38.25">
      <c r="A48" s="73" t="s">
        <v>106</v>
      </c>
      <c r="B48" s="179" t="s">
        <v>216</v>
      </c>
      <c r="C48" s="19" t="s">
        <v>108</v>
      </c>
      <c r="D48" s="19" t="s">
        <v>44</v>
      </c>
      <c r="E48" s="19" t="s">
        <v>49</v>
      </c>
      <c r="F48" s="63">
        <v>165.6</v>
      </c>
    </row>
    <row r="49" spans="1:6" ht="15" customHeight="1">
      <c r="A49" s="196" t="s">
        <v>167</v>
      </c>
      <c r="B49" s="179" t="s">
        <v>216</v>
      </c>
      <c r="C49" s="19" t="s">
        <v>47</v>
      </c>
      <c r="D49" s="19" t="s">
        <v>44</v>
      </c>
      <c r="E49" s="19" t="s">
        <v>49</v>
      </c>
      <c r="F49" s="63">
        <v>8.1</v>
      </c>
    </row>
    <row r="50" spans="1:6" ht="12.75">
      <c r="A50" s="45" t="s">
        <v>63</v>
      </c>
      <c r="B50" s="45"/>
      <c r="C50" s="46"/>
      <c r="D50" s="46" t="s">
        <v>53</v>
      </c>
      <c r="E50" s="46" t="s">
        <v>68</v>
      </c>
      <c r="F50" s="47">
        <f>F51</f>
        <v>49.1</v>
      </c>
    </row>
    <row r="51" spans="1:6" ht="12.75">
      <c r="A51" s="38" t="s">
        <v>64</v>
      </c>
      <c r="B51" s="38">
        <v>7030100000</v>
      </c>
      <c r="C51" s="26"/>
      <c r="D51" s="26" t="s">
        <v>53</v>
      </c>
      <c r="E51" s="26" t="s">
        <v>42</v>
      </c>
      <c r="F51" s="192">
        <f>F52</f>
        <v>49.1</v>
      </c>
    </row>
    <row r="52" spans="1:6" ht="38.25">
      <c r="A52" s="39" t="s">
        <v>65</v>
      </c>
      <c r="B52" s="88" t="s">
        <v>217</v>
      </c>
      <c r="C52" s="17"/>
      <c r="D52" s="17" t="s">
        <v>53</v>
      </c>
      <c r="E52" s="17" t="s">
        <v>42</v>
      </c>
      <c r="F52" s="62">
        <f>F53+F54</f>
        <v>49.1</v>
      </c>
    </row>
    <row r="53" spans="1:6" ht="38.25">
      <c r="A53" s="73" t="s">
        <v>106</v>
      </c>
      <c r="B53" s="68" t="s">
        <v>217</v>
      </c>
      <c r="C53" s="19" t="s">
        <v>108</v>
      </c>
      <c r="D53" s="19" t="s">
        <v>53</v>
      </c>
      <c r="E53" s="19" t="s">
        <v>42</v>
      </c>
      <c r="F53" s="63">
        <v>47.4</v>
      </c>
    </row>
    <row r="54" spans="1:6" ht="13.5" customHeight="1">
      <c r="A54" s="196" t="s">
        <v>167</v>
      </c>
      <c r="B54" s="68" t="s">
        <v>217</v>
      </c>
      <c r="C54" s="19" t="s">
        <v>47</v>
      </c>
      <c r="D54" s="19" t="s">
        <v>53</v>
      </c>
      <c r="E54" s="19" t="s">
        <v>42</v>
      </c>
      <c r="F54" s="63">
        <v>1.7</v>
      </c>
    </row>
    <row r="55" spans="1:6" ht="13.5" customHeight="1">
      <c r="A55" s="258" t="s">
        <v>266</v>
      </c>
      <c r="B55" s="261" t="s">
        <v>267</v>
      </c>
      <c r="C55" s="216"/>
      <c r="D55" s="216" t="s">
        <v>67</v>
      </c>
      <c r="E55" s="216" t="s">
        <v>49</v>
      </c>
      <c r="F55" s="217">
        <f>F56</f>
        <v>404.1</v>
      </c>
    </row>
    <row r="56" spans="1:6" ht="13.5" customHeight="1">
      <c r="A56" s="196" t="s">
        <v>167</v>
      </c>
      <c r="B56" s="68" t="s">
        <v>351</v>
      </c>
      <c r="C56" s="19" t="s">
        <v>47</v>
      </c>
      <c r="D56" s="19" t="s">
        <v>67</v>
      </c>
      <c r="E56" s="19" t="s">
        <v>49</v>
      </c>
      <c r="F56" s="63">
        <v>404.1</v>
      </c>
    </row>
    <row r="57" spans="1:6" ht="13.5" customHeight="1">
      <c r="A57" s="250" t="s">
        <v>350</v>
      </c>
      <c r="B57" s="164" t="s">
        <v>351</v>
      </c>
      <c r="C57" s="164"/>
      <c r="D57" s="164" t="s">
        <v>67</v>
      </c>
      <c r="E57" s="164" t="s">
        <v>49</v>
      </c>
      <c r="F57" s="192">
        <f>F58</f>
        <v>2000</v>
      </c>
    </row>
    <row r="58" spans="1:6" ht="13.5" customHeight="1">
      <c r="A58" s="196" t="s">
        <v>167</v>
      </c>
      <c r="B58" s="68" t="s">
        <v>267</v>
      </c>
      <c r="C58" s="19" t="s">
        <v>47</v>
      </c>
      <c r="D58" s="19" t="s">
        <v>67</v>
      </c>
      <c r="E58" s="19" t="s">
        <v>49</v>
      </c>
      <c r="F58" s="63">
        <v>2000</v>
      </c>
    </row>
    <row r="59" spans="1:6" ht="12.75">
      <c r="A59" s="58" t="s">
        <v>143</v>
      </c>
      <c r="B59" s="58"/>
      <c r="C59" s="46"/>
      <c r="D59" s="57" t="s">
        <v>69</v>
      </c>
      <c r="E59" s="57" t="s">
        <v>68</v>
      </c>
      <c r="F59" s="47">
        <f>F60</f>
        <v>4250</v>
      </c>
    </row>
    <row r="60" spans="1:6" ht="12.75">
      <c r="A60" s="53" t="s">
        <v>70</v>
      </c>
      <c r="B60" s="53">
        <v>7040100000</v>
      </c>
      <c r="C60" s="17"/>
      <c r="D60" s="54" t="s">
        <v>69</v>
      </c>
      <c r="E60" s="54" t="s">
        <v>42</v>
      </c>
      <c r="F60" s="62">
        <f>F61+F63</f>
        <v>4250</v>
      </c>
    </row>
    <row r="61" spans="1:6" ht="13.5" customHeight="1">
      <c r="A61" s="16" t="s">
        <v>147</v>
      </c>
      <c r="B61" s="35" t="s">
        <v>237</v>
      </c>
      <c r="C61" s="17"/>
      <c r="D61" s="17" t="s">
        <v>69</v>
      </c>
      <c r="E61" s="17" t="s">
        <v>42</v>
      </c>
      <c r="F61" s="62">
        <f>F62</f>
        <v>3700</v>
      </c>
    </row>
    <row r="62" spans="1:6" ht="25.5">
      <c r="A62" s="113" t="s">
        <v>118</v>
      </c>
      <c r="B62" s="36" t="s">
        <v>237</v>
      </c>
      <c r="C62" s="19" t="s">
        <v>120</v>
      </c>
      <c r="D62" s="19" t="s">
        <v>69</v>
      </c>
      <c r="E62" s="19" t="s">
        <v>42</v>
      </c>
      <c r="F62" s="63">
        <v>3700</v>
      </c>
    </row>
    <row r="63" spans="1:6" ht="15.75" customHeight="1">
      <c r="A63" s="268" t="s">
        <v>71</v>
      </c>
      <c r="B63" s="164" t="s">
        <v>238</v>
      </c>
      <c r="C63" s="164"/>
      <c r="D63" s="164" t="s">
        <v>69</v>
      </c>
      <c r="E63" s="164" t="s">
        <v>42</v>
      </c>
      <c r="F63" s="267">
        <f>F64</f>
        <v>550</v>
      </c>
    </row>
    <row r="64" spans="1:6" ht="29.25" customHeight="1">
      <c r="A64" s="113" t="s">
        <v>118</v>
      </c>
      <c r="B64" s="19" t="s">
        <v>238</v>
      </c>
      <c r="C64" s="19" t="s">
        <v>120</v>
      </c>
      <c r="D64" s="19" t="s">
        <v>69</v>
      </c>
      <c r="E64" s="19" t="s">
        <v>42</v>
      </c>
      <c r="F64" s="63">
        <v>550</v>
      </c>
    </row>
    <row r="65" spans="1:6" ht="16.5" customHeight="1">
      <c r="A65" s="199" t="s">
        <v>204</v>
      </c>
      <c r="B65" s="199"/>
      <c r="C65" s="133"/>
      <c r="D65" s="133" t="s">
        <v>201</v>
      </c>
      <c r="E65" s="133" t="s">
        <v>68</v>
      </c>
      <c r="F65" s="136">
        <f>F66</f>
        <v>330</v>
      </c>
    </row>
    <row r="66" spans="1:6" ht="12.75">
      <c r="A66" s="200" t="s">
        <v>203</v>
      </c>
      <c r="B66" s="190" t="s">
        <v>239</v>
      </c>
      <c r="C66" s="193"/>
      <c r="D66" s="193" t="s">
        <v>201</v>
      </c>
      <c r="E66" s="193" t="s">
        <v>42</v>
      </c>
      <c r="F66" s="192">
        <f>F67</f>
        <v>330</v>
      </c>
    </row>
    <row r="67" spans="1:6" ht="12.75">
      <c r="A67" s="20" t="s">
        <v>202</v>
      </c>
      <c r="B67" s="36" t="s">
        <v>240</v>
      </c>
      <c r="C67" s="19" t="s">
        <v>51</v>
      </c>
      <c r="D67" s="19" t="s">
        <v>201</v>
      </c>
      <c r="E67" s="19" t="s">
        <v>42</v>
      </c>
      <c r="F67" s="63">
        <v>330</v>
      </c>
    </row>
    <row r="68" spans="1:6" ht="15.75">
      <c r="A68" s="137" t="s">
        <v>160</v>
      </c>
      <c r="B68" s="137"/>
      <c r="C68" s="139"/>
      <c r="D68" s="139" t="s">
        <v>72</v>
      </c>
      <c r="E68" s="139" t="s">
        <v>68</v>
      </c>
      <c r="F68" s="140" t="str">
        <f>F69</f>
        <v>5,2</v>
      </c>
    </row>
    <row r="69" spans="1:6" ht="12.75">
      <c r="A69" s="207" t="s">
        <v>161</v>
      </c>
      <c r="B69" s="190" t="s">
        <v>218</v>
      </c>
      <c r="C69" s="208"/>
      <c r="D69" s="208" t="s">
        <v>72</v>
      </c>
      <c r="E69" s="208" t="s">
        <v>42</v>
      </c>
      <c r="F69" s="209" t="str">
        <f>F70</f>
        <v>5,2</v>
      </c>
    </row>
    <row r="70" spans="1:6" ht="16.5" customHeight="1">
      <c r="A70" s="20" t="s">
        <v>158</v>
      </c>
      <c r="B70" s="36" t="s">
        <v>241</v>
      </c>
      <c r="C70" s="78" t="s">
        <v>156</v>
      </c>
      <c r="D70" s="78" t="s">
        <v>72</v>
      </c>
      <c r="E70" s="78" t="s">
        <v>42</v>
      </c>
      <c r="F70" s="138" t="s">
        <v>316</v>
      </c>
    </row>
    <row r="71" spans="1:6" ht="24.75" customHeight="1">
      <c r="A71" s="134" t="s">
        <v>243</v>
      </c>
      <c r="B71" s="151"/>
      <c r="C71" s="152"/>
      <c r="D71" s="152">
        <v>14</v>
      </c>
      <c r="E71" s="139" t="s">
        <v>68</v>
      </c>
      <c r="F71" s="214" t="str">
        <f>F73</f>
        <v>61,6</v>
      </c>
    </row>
    <row r="72" spans="1:6" ht="15.75" customHeight="1">
      <c r="A72" s="201" t="s">
        <v>199</v>
      </c>
      <c r="B72" s="193" t="s">
        <v>242</v>
      </c>
      <c r="C72" s="202"/>
      <c r="D72" s="202">
        <v>14</v>
      </c>
      <c r="E72" s="203" t="s">
        <v>49</v>
      </c>
      <c r="F72" s="215" t="str">
        <f>F73</f>
        <v>61,6</v>
      </c>
    </row>
    <row r="73" spans="1:6" ht="15" customHeight="1">
      <c r="A73" s="20" t="s">
        <v>229</v>
      </c>
      <c r="B73" s="183" t="s">
        <v>242</v>
      </c>
      <c r="C73" s="123">
        <v>500</v>
      </c>
      <c r="D73" s="123">
        <v>14</v>
      </c>
      <c r="E73" s="78" t="s">
        <v>49</v>
      </c>
      <c r="F73" s="153" t="s">
        <v>343</v>
      </c>
    </row>
    <row r="74" spans="1:6" ht="33.75" customHeight="1">
      <c r="A74" s="168" t="s">
        <v>222</v>
      </c>
      <c r="B74" s="133"/>
      <c r="C74" s="152"/>
      <c r="D74" s="152"/>
      <c r="E74" s="152"/>
      <c r="F74" s="167">
        <f>F75+F77+F79+F81+F83+F85+F87+F89+F91+F93+F95+F97+F99+F101+F103</f>
        <v>598.6999999999999</v>
      </c>
    </row>
    <row r="75" spans="1:6" ht="25.5">
      <c r="A75" s="255" t="s">
        <v>270</v>
      </c>
      <c r="B75" s="139" t="s">
        <v>272</v>
      </c>
      <c r="C75" s="133"/>
      <c r="D75" s="262" t="s">
        <v>67</v>
      </c>
      <c r="E75" s="262" t="s">
        <v>44</v>
      </c>
      <c r="F75" s="265">
        <f>F76</f>
        <v>20</v>
      </c>
    </row>
    <row r="76" spans="1:6" ht="15" customHeight="1">
      <c r="A76" s="73" t="s">
        <v>167</v>
      </c>
      <c r="B76" s="78" t="s">
        <v>272</v>
      </c>
      <c r="C76" s="263" t="s">
        <v>47</v>
      </c>
      <c r="D76" s="260" t="s">
        <v>67</v>
      </c>
      <c r="E76" s="260" t="s">
        <v>44</v>
      </c>
      <c r="F76" s="264">
        <v>20</v>
      </c>
    </row>
    <row r="77" spans="1:6" ht="27" customHeight="1">
      <c r="A77" s="243" t="s">
        <v>287</v>
      </c>
      <c r="B77" s="218" t="s">
        <v>281</v>
      </c>
      <c r="C77" s="218"/>
      <c r="D77" s="262" t="s">
        <v>67</v>
      </c>
      <c r="E77" s="262" t="s">
        <v>49</v>
      </c>
      <c r="F77" s="265">
        <f>F78</f>
        <v>10</v>
      </c>
    </row>
    <row r="78" spans="1:6" ht="16.5" customHeight="1">
      <c r="A78" s="73" t="s">
        <v>167</v>
      </c>
      <c r="B78" s="68" t="s">
        <v>281</v>
      </c>
      <c r="C78" s="48" t="s">
        <v>47</v>
      </c>
      <c r="D78" s="260" t="s">
        <v>67</v>
      </c>
      <c r="E78" s="260" t="s">
        <v>49</v>
      </c>
      <c r="F78" s="264">
        <v>10</v>
      </c>
    </row>
    <row r="79" spans="1:6" ht="41.25" customHeight="1">
      <c r="A79" s="134" t="s">
        <v>269</v>
      </c>
      <c r="B79" s="133" t="s">
        <v>280</v>
      </c>
      <c r="C79" s="135"/>
      <c r="D79" s="262" t="s">
        <v>67</v>
      </c>
      <c r="E79" s="262" t="s">
        <v>49</v>
      </c>
      <c r="F79" s="265">
        <f>F80</f>
        <v>5</v>
      </c>
    </row>
    <row r="80" spans="1:6" ht="15" customHeight="1">
      <c r="A80" s="73" t="s">
        <v>167</v>
      </c>
      <c r="B80" s="36" t="s">
        <v>280</v>
      </c>
      <c r="C80" s="44" t="s">
        <v>47</v>
      </c>
      <c r="D80" s="260" t="s">
        <v>67</v>
      </c>
      <c r="E80" s="260" t="s">
        <v>49</v>
      </c>
      <c r="F80" s="264">
        <v>5</v>
      </c>
    </row>
    <row r="81" spans="1:6" ht="39.75" customHeight="1">
      <c r="A81" s="241" t="s">
        <v>268</v>
      </c>
      <c r="B81" s="135" t="s">
        <v>279</v>
      </c>
      <c r="C81" s="135"/>
      <c r="D81" s="262" t="s">
        <v>53</v>
      </c>
      <c r="E81" s="262" t="s">
        <v>66</v>
      </c>
      <c r="F81" s="265">
        <f>F82</f>
        <v>492.9</v>
      </c>
    </row>
    <row r="82" spans="1:6" ht="15" customHeight="1">
      <c r="A82" s="73" t="s">
        <v>167</v>
      </c>
      <c r="B82" s="43" t="s">
        <v>279</v>
      </c>
      <c r="C82" s="19" t="s">
        <v>47</v>
      </c>
      <c r="D82" s="260" t="s">
        <v>53</v>
      </c>
      <c r="E82" s="260" t="s">
        <v>66</v>
      </c>
      <c r="F82" s="264">
        <v>492.9</v>
      </c>
    </row>
    <row r="83" spans="1:6" ht="38.25" customHeight="1">
      <c r="A83" s="134" t="s">
        <v>271</v>
      </c>
      <c r="B83" s="218" t="s">
        <v>278</v>
      </c>
      <c r="C83" s="224"/>
      <c r="D83" s="262" t="s">
        <v>67</v>
      </c>
      <c r="E83" s="262" t="s">
        <v>42</v>
      </c>
      <c r="F83" s="265">
        <f>F84</f>
        <v>10</v>
      </c>
    </row>
    <row r="84" spans="1:6" ht="15" customHeight="1">
      <c r="A84" s="73" t="s">
        <v>167</v>
      </c>
      <c r="B84" s="68" t="s">
        <v>278</v>
      </c>
      <c r="C84" s="19" t="s">
        <v>47</v>
      </c>
      <c r="D84" s="260" t="s">
        <v>67</v>
      </c>
      <c r="E84" s="260" t="s">
        <v>42</v>
      </c>
      <c r="F84" s="264">
        <v>10</v>
      </c>
    </row>
    <row r="85" spans="1:6" ht="26.25" customHeight="1">
      <c r="A85" s="134" t="s">
        <v>306</v>
      </c>
      <c r="B85" s="254" t="s">
        <v>277</v>
      </c>
      <c r="C85" s="232"/>
      <c r="D85" s="259" t="s">
        <v>69</v>
      </c>
      <c r="E85" s="259" t="s">
        <v>42</v>
      </c>
      <c r="F85" s="266">
        <f>F86</f>
        <v>10</v>
      </c>
    </row>
    <row r="86" spans="1:6" ht="15" customHeight="1">
      <c r="A86" s="73" t="s">
        <v>167</v>
      </c>
      <c r="B86" s="68" t="s">
        <v>277</v>
      </c>
      <c r="C86" s="19" t="s">
        <v>47</v>
      </c>
      <c r="D86" s="260" t="s">
        <v>69</v>
      </c>
      <c r="E86" s="260" t="s">
        <v>42</v>
      </c>
      <c r="F86" s="264">
        <v>10</v>
      </c>
    </row>
    <row r="87" spans="1:6" ht="27" customHeight="1">
      <c r="A87" s="229" t="s">
        <v>288</v>
      </c>
      <c r="B87" s="218" t="s">
        <v>276</v>
      </c>
      <c r="C87" s="135"/>
      <c r="D87" s="259" t="s">
        <v>42</v>
      </c>
      <c r="E87" s="259" t="s">
        <v>53</v>
      </c>
      <c r="F87" s="266">
        <f>F88</f>
        <v>5</v>
      </c>
    </row>
    <row r="88" spans="1:6" ht="25.5">
      <c r="A88" s="73" t="s">
        <v>259</v>
      </c>
      <c r="B88" s="68" t="s">
        <v>276</v>
      </c>
      <c r="C88" s="19" t="s">
        <v>260</v>
      </c>
      <c r="D88" s="260" t="s">
        <v>42</v>
      </c>
      <c r="E88" s="260" t="s">
        <v>53</v>
      </c>
      <c r="F88" s="264">
        <v>5</v>
      </c>
    </row>
    <row r="89" spans="1:6" ht="26.25" customHeight="1">
      <c r="A89" s="134" t="s">
        <v>289</v>
      </c>
      <c r="B89" s="218" t="s">
        <v>275</v>
      </c>
      <c r="C89" s="232"/>
      <c r="D89" s="259" t="s">
        <v>49</v>
      </c>
      <c r="E89" s="259" t="s">
        <v>201</v>
      </c>
      <c r="F89" s="266">
        <f>F90</f>
        <v>10</v>
      </c>
    </row>
    <row r="90" spans="1:6" ht="15.75" customHeight="1">
      <c r="A90" s="73" t="s">
        <v>167</v>
      </c>
      <c r="B90" s="68" t="s">
        <v>275</v>
      </c>
      <c r="C90" s="19" t="s">
        <v>47</v>
      </c>
      <c r="D90" s="260" t="s">
        <v>49</v>
      </c>
      <c r="E90" s="260" t="s">
        <v>201</v>
      </c>
      <c r="F90" s="264">
        <v>10</v>
      </c>
    </row>
    <row r="91" spans="1:6" ht="39.75" customHeight="1">
      <c r="A91" s="134" t="s">
        <v>290</v>
      </c>
      <c r="B91" s="218" t="s">
        <v>273</v>
      </c>
      <c r="C91" s="232"/>
      <c r="D91" s="259" t="s">
        <v>42</v>
      </c>
      <c r="E91" s="259" t="s">
        <v>72</v>
      </c>
      <c r="F91" s="266">
        <f>F92</f>
        <v>0.8</v>
      </c>
    </row>
    <row r="92" spans="1:6" ht="17.25" customHeight="1">
      <c r="A92" s="73" t="s">
        <v>167</v>
      </c>
      <c r="B92" s="68" t="s">
        <v>273</v>
      </c>
      <c r="C92" s="20" t="s">
        <v>47</v>
      </c>
      <c r="D92" s="260" t="s">
        <v>42</v>
      </c>
      <c r="E92" s="260" t="s">
        <v>72</v>
      </c>
      <c r="F92" s="264">
        <v>0.8</v>
      </c>
    </row>
    <row r="93" spans="1:6" ht="51">
      <c r="A93" s="134" t="s">
        <v>312</v>
      </c>
      <c r="B93" s="218" t="s">
        <v>274</v>
      </c>
      <c r="C93" s="232"/>
      <c r="D93" s="259" t="s">
        <v>49</v>
      </c>
      <c r="E93" s="259" t="s">
        <v>201</v>
      </c>
      <c r="F93" s="266">
        <f>F94</f>
        <v>10</v>
      </c>
    </row>
    <row r="94" spans="1:6" ht="15.75" customHeight="1">
      <c r="A94" s="73" t="s">
        <v>167</v>
      </c>
      <c r="B94" s="68" t="s">
        <v>274</v>
      </c>
      <c r="C94" s="19" t="s">
        <v>47</v>
      </c>
      <c r="D94" s="260" t="s">
        <v>49</v>
      </c>
      <c r="E94" s="260" t="s">
        <v>201</v>
      </c>
      <c r="F94" s="264">
        <v>10</v>
      </c>
    </row>
    <row r="95" spans="1:6" ht="25.5">
      <c r="A95" s="134" t="s">
        <v>325</v>
      </c>
      <c r="B95" s="218" t="s">
        <v>326</v>
      </c>
      <c r="C95" s="232"/>
      <c r="D95" s="259" t="s">
        <v>42</v>
      </c>
      <c r="E95" s="259" t="s">
        <v>72</v>
      </c>
      <c r="F95" s="266">
        <f>F96</f>
        <v>10</v>
      </c>
    </row>
    <row r="96" spans="1:6" ht="15" customHeight="1">
      <c r="A96" s="73" t="s">
        <v>167</v>
      </c>
      <c r="B96" s="68" t="s">
        <v>326</v>
      </c>
      <c r="C96" s="19" t="s">
        <v>47</v>
      </c>
      <c r="D96" s="260" t="s">
        <v>42</v>
      </c>
      <c r="E96" s="260" t="s">
        <v>72</v>
      </c>
      <c r="F96" s="264">
        <v>10</v>
      </c>
    </row>
    <row r="97" spans="1:6" ht="25.5">
      <c r="A97" s="134" t="s">
        <v>327</v>
      </c>
      <c r="B97" s="218" t="s">
        <v>328</v>
      </c>
      <c r="C97" s="232"/>
      <c r="D97" s="259" t="s">
        <v>42</v>
      </c>
      <c r="E97" s="259" t="s">
        <v>72</v>
      </c>
      <c r="F97" s="266">
        <f>F98</f>
        <v>5</v>
      </c>
    </row>
    <row r="98" spans="1:6" ht="15.75" customHeight="1">
      <c r="A98" s="73" t="s">
        <v>167</v>
      </c>
      <c r="B98" s="68" t="s">
        <v>328</v>
      </c>
      <c r="C98" s="19" t="s">
        <v>47</v>
      </c>
      <c r="D98" s="260" t="s">
        <v>42</v>
      </c>
      <c r="E98" s="260" t="s">
        <v>72</v>
      </c>
      <c r="F98" s="264">
        <v>5</v>
      </c>
    </row>
    <row r="99" spans="1:6" ht="25.5">
      <c r="A99" s="134" t="s">
        <v>329</v>
      </c>
      <c r="B99" s="218" t="s">
        <v>330</v>
      </c>
      <c r="C99" s="232"/>
      <c r="D99" s="259" t="s">
        <v>42</v>
      </c>
      <c r="E99" s="259" t="s">
        <v>72</v>
      </c>
      <c r="F99" s="266">
        <f>F100</f>
        <v>3</v>
      </c>
    </row>
    <row r="100" spans="1:6" ht="16.5" customHeight="1">
      <c r="A100" s="73" t="s">
        <v>167</v>
      </c>
      <c r="B100" s="68" t="s">
        <v>330</v>
      </c>
      <c r="C100" s="19" t="s">
        <v>47</v>
      </c>
      <c r="D100" s="260" t="s">
        <v>42</v>
      </c>
      <c r="E100" s="260" t="s">
        <v>72</v>
      </c>
      <c r="F100" s="264">
        <v>3</v>
      </c>
    </row>
    <row r="101" spans="1:6" ht="25.5" customHeight="1">
      <c r="A101" s="134" t="s">
        <v>331</v>
      </c>
      <c r="B101" s="218" t="s">
        <v>332</v>
      </c>
      <c r="C101" s="232"/>
      <c r="D101" s="259" t="s">
        <v>42</v>
      </c>
      <c r="E101" s="259" t="s">
        <v>72</v>
      </c>
      <c r="F101" s="266">
        <f>F102</f>
        <v>3</v>
      </c>
    </row>
    <row r="102" spans="1:6" ht="14.25" customHeight="1">
      <c r="A102" s="73" t="s">
        <v>167</v>
      </c>
      <c r="B102" s="68" t="s">
        <v>332</v>
      </c>
      <c r="C102" s="19" t="s">
        <v>47</v>
      </c>
      <c r="D102" s="260" t="s">
        <v>42</v>
      </c>
      <c r="E102" s="260" t="s">
        <v>72</v>
      </c>
      <c r="F102" s="264">
        <v>3</v>
      </c>
    </row>
    <row r="103" spans="1:6" ht="51">
      <c r="A103" s="134" t="s">
        <v>334</v>
      </c>
      <c r="B103" s="218" t="s">
        <v>335</v>
      </c>
      <c r="C103" s="232"/>
      <c r="D103" s="259" t="s">
        <v>42</v>
      </c>
      <c r="E103" s="259" t="s">
        <v>72</v>
      </c>
      <c r="F103" s="266">
        <f>F104</f>
        <v>4</v>
      </c>
    </row>
    <row r="104" spans="1:6" ht="17.25" customHeight="1">
      <c r="A104" s="73" t="s">
        <v>167</v>
      </c>
      <c r="B104" s="68" t="s">
        <v>335</v>
      </c>
      <c r="C104" s="19" t="s">
        <v>47</v>
      </c>
      <c r="D104" s="260" t="s">
        <v>42</v>
      </c>
      <c r="E104" s="260" t="s">
        <v>72</v>
      </c>
      <c r="F104" s="264">
        <v>4</v>
      </c>
    </row>
    <row r="105" spans="1:6" ht="12.75">
      <c r="A105" s="302"/>
      <c r="B105" s="303"/>
      <c r="C105" s="304"/>
      <c r="D105" s="305"/>
      <c r="E105" s="305"/>
      <c r="F105" s="306"/>
    </row>
    <row r="106" ht="12" customHeight="1"/>
    <row r="107" ht="12.75">
      <c r="A107" t="s">
        <v>172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0">
      <selection activeCell="G5" sqref="G5"/>
    </sheetView>
  </sheetViews>
  <sheetFormatPr defaultColWidth="9.140625" defaultRowHeight="12.75"/>
  <cols>
    <col min="1" max="1" width="16.28125" style="0" customWidth="1"/>
    <col min="6" max="6" width="18.421875" style="0" customWidth="1"/>
    <col min="7" max="7" width="18.28125" style="0" customWidth="1"/>
  </cols>
  <sheetData>
    <row r="1" spans="1:8" ht="12.75">
      <c r="A1" s="92"/>
      <c r="B1" s="92"/>
      <c r="C1" s="92"/>
      <c r="D1" s="92"/>
      <c r="E1" s="92"/>
      <c r="F1" s="321" t="s">
        <v>30</v>
      </c>
      <c r="G1" s="321"/>
      <c r="H1" s="2"/>
    </row>
    <row r="2" spans="1:8" ht="12.75">
      <c r="A2" s="92"/>
      <c r="B2" s="92"/>
      <c r="C2" s="92"/>
      <c r="D2" s="92"/>
      <c r="E2" s="92"/>
      <c r="F2" s="92"/>
      <c r="G2" s="91" t="s">
        <v>174</v>
      </c>
      <c r="H2" s="2"/>
    </row>
    <row r="3" spans="1:8" ht="12.75">
      <c r="A3" s="92"/>
      <c r="B3" s="92"/>
      <c r="C3" s="92"/>
      <c r="D3" s="92"/>
      <c r="E3" s="92"/>
      <c r="F3" s="92"/>
      <c r="G3" s="91" t="s">
        <v>323</v>
      </c>
      <c r="H3" s="2"/>
    </row>
    <row r="4" spans="1:8" ht="12.75">
      <c r="A4" s="92"/>
      <c r="B4" s="92"/>
      <c r="C4" s="92"/>
      <c r="D4" s="92"/>
      <c r="E4" s="92"/>
      <c r="F4" s="92"/>
      <c r="G4" s="91" t="s">
        <v>324</v>
      </c>
      <c r="H4" s="2"/>
    </row>
    <row r="5" spans="1:7" ht="12.75" customHeight="1">
      <c r="A5" s="92"/>
      <c r="B5" s="92"/>
      <c r="C5" s="92"/>
      <c r="D5" s="92"/>
      <c r="E5" s="92"/>
      <c r="F5" s="94"/>
      <c r="G5" s="91" t="s">
        <v>354</v>
      </c>
    </row>
    <row r="6" spans="1:7" ht="12.75" customHeight="1">
      <c r="A6" s="92"/>
      <c r="B6" s="92"/>
      <c r="C6" s="92"/>
      <c r="D6" s="92"/>
      <c r="E6" s="92"/>
      <c r="F6" s="91"/>
      <c r="G6" s="91"/>
    </row>
    <row r="7" spans="1:9" ht="12.75">
      <c r="A7" s="345" t="s">
        <v>79</v>
      </c>
      <c r="B7" s="345"/>
      <c r="C7" s="345"/>
      <c r="D7" s="345"/>
      <c r="E7" s="345"/>
      <c r="F7" s="345"/>
      <c r="G7" s="345"/>
      <c r="H7" s="223"/>
      <c r="I7" s="223"/>
    </row>
    <row r="8" spans="1:9" ht="12.75">
      <c r="A8" s="345" t="s">
        <v>340</v>
      </c>
      <c r="B8" s="345"/>
      <c r="C8" s="345"/>
      <c r="D8" s="345"/>
      <c r="E8" s="345"/>
      <c r="F8" s="345"/>
      <c r="G8" s="345"/>
      <c r="H8" s="223"/>
      <c r="I8" s="223"/>
    </row>
    <row r="9" spans="1:7" ht="9" customHeight="1">
      <c r="A9" s="106"/>
      <c r="B9" s="106"/>
      <c r="C9" s="106"/>
      <c r="D9" s="106"/>
      <c r="E9" s="106"/>
      <c r="F9" s="106"/>
      <c r="G9" s="106"/>
    </row>
    <row r="10" spans="1:7" ht="25.5">
      <c r="A10" s="285" t="s">
        <v>80</v>
      </c>
      <c r="B10" s="346" t="s">
        <v>34</v>
      </c>
      <c r="C10" s="346"/>
      <c r="D10" s="346"/>
      <c r="E10" s="346"/>
      <c r="F10" s="346"/>
      <c r="G10" s="346"/>
    </row>
    <row r="11" spans="1:7" ht="24.75" customHeight="1">
      <c r="A11" s="177" t="s">
        <v>209</v>
      </c>
      <c r="B11" s="338" t="s">
        <v>43</v>
      </c>
      <c r="C11" s="338"/>
      <c r="D11" s="338"/>
      <c r="E11" s="338"/>
      <c r="F11" s="338"/>
      <c r="G11" s="338"/>
    </row>
    <row r="12" spans="1:7" ht="25.5" customHeight="1">
      <c r="A12" s="178" t="s">
        <v>211</v>
      </c>
      <c r="B12" s="338" t="s">
        <v>48</v>
      </c>
      <c r="C12" s="338"/>
      <c r="D12" s="338"/>
      <c r="E12" s="338"/>
      <c r="F12" s="338"/>
      <c r="G12" s="338"/>
    </row>
    <row r="13" spans="1:7" ht="12.75" customHeight="1">
      <c r="A13" s="178" t="s">
        <v>212</v>
      </c>
      <c r="B13" s="339" t="s">
        <v>50</v>
      </c>
      <c r="C13" s="359"/>
      <c r="D13" s="359"/>
      <c r="E13" s="359"/>
      <c r="F13" s="359"/>
      <c r="G13" s="360"/>
    </row>
    <row r="14" spans="1:7" ht="12.75" customHeight="1">
      <c r="A14" s="178" t="s">
        <v>214</v>
      </c>
      <c r="B14" s="338" t="s">
        <v>223</v>
      </c>
      <c r="C14" s="338"/>
      <c r="D14" s="338"/>
      <c r="E14" s="338"/>
      <c r="F14" s="338"/>
      <c r="G14" s="338"/>
    </row>
    <row r="15" spans="1:7" ht="23.25" customHeight="1">
      <c r="A15" s="179" t="s">
        <v>224</v>
      </c>
      <c r="B15" s="338" t="s">
        <v>114</v>
      </c>
      <c r="C15" s="338"/>
      <c r="D15" s="338"/>
      <c r="E15" s="338"/>
      <c r="F15" s="338"/>
      <c r="G15" s="338"/>
    </row>
    <row r="16" spans="1:7" ht="23.25" customHeight="1">
      <c r="A16" s="179" t="s">
        <v>234</v>
      </c>
      <c r="B16" s="338" t="s">
        <v>114</v>
      </c>
      <c r="C16" s="338"/>
      <c r="D16" s="338"/>
      <c r="E16" s="338"/>
      <c r="F16" s="338"/>
      <c r="G16" s="338"/>
    </row>
    <row r="17" spans="1:7" ht="14.25" customHeight="1">
      <c r="A17" s="178" t="s">
        <v>215</v>
      </c>
      <c r="B17" s="338" t="s">
        <v>225</v>
      </c>
      <c r="C17" s="338"/>
      <c r="D17" s="338"/>
      <c r="E17" s="338"/>
      <c r="F17" s="338"/>
      <c r="G17" s="338"/>
    </row>
    <row r="18" spans="1:7" ht="36.75" customHeight="1">
      <c r="A18" s="178" t="s">
        <v>220</v>
      </c>
      <c r="B18" s="339" t="s">
        <v>226</v>
      </c>
      <c r="C18" s="340"/>
      <c r="D18" s="340"/>
      <c r="E18" s="340"/>
      <c r="F18" s="340"/>
      <c r="G18" s="341"/>
    </row>
    <row r="19" spans="1:7" ht="26.25" customHeight="1">
      <c r="A19" s="179" t="s">
        <v>216</v>
      </c>
      <c r="B19" s="338" t="s">
        <v>227</v>
      </c>
      <c r="C19" s="338"/>
      <c r="D19" s="338"/>
      <c r="E19" s="338"/>
      <c r="F19" s="338"/>
      <c r="G19" s="338"/>
    </row>
    <row r="20" spans="1:7" ht="24.75" customHeight="1">
      <c r="A20" s="179" t="s">
        <v>217</v>
      </c>
      <c r="B20" s="339" t="s">
        <v>170</v>
      </c>
      <c r="C20" s="340"/>
      <c r="D20" s="340"/>
      <c r="E20" s="340"/>
      <c r="F20" s="340"/>
      <c r="G20" s="341"/>
    </row>
    <row r="21" spans="1:7" ht="15" customHeight="1">
      <c r="A21" s="179" t="s">
        <v>267</v>
      </c>
      <c r="B21" s="338" t="s">
        <v>266</v>
      </c>
      <c r="C21" s="338"/>
      <c r="D21" s="338"/>
      <c r="E21" s="338"/>
      <c r="F21" s="338"/>
      <c r="G21" s="338"/>
    </row>
    <row r="22" spans="1:7" ht="12.75" customHeight="1">
      <c r="A22" s="178" t="s">
        <v>237</v>
      </c>
      <c r="B22" s="338" t="s">
        <v>228</v>
      </c>
      <c r="C22" s="338"/>
      <c r="D22" s="338"/>
      <c r="E22" s="338"/>
      <c r="F22" s="338"/>
      <c r="G22" s="338"/>
    </row>
    <row r="23" spans="1:7" ht="12.75" customHeight="1">
      <c r="A23" s="178" t="s">
        <v>238</v>
      </c>
      <c r="B23" s="339" t="s">
        <v>71</v>
      </c>
      <c r="C23" s="340"/>
      <c r="D23" s="340"/>
      <c r="E23" s="340"/>
      <c r="F23" s="340"/>
      <c r="G23" s="341"/>
    </row>
    <row r="24" spans="1:7" ht="12.75" customHeight="1">
      <c r="A24" s="178" t="s">
        <v>240</v>
      </c>
      <c r="B24" s="338" t="s">
        <v>202</v>
      </c>
      <c r="C24" s="338"/>
      <c r="D24" s="338"/>
      <c r="E24" s="338"/>
      <c r="F24" s="338"/>
      <c r="G24" s="338"/>
    </row>
    <row r="25" spans="1:7" ht="12.75" customHeight="1">
      <c r="A25" s="178" t="s">
        <v>241</v>
      </c>
      <c r="B25" s="338" t="s">
        <v>158</v>
      </c>
      <c r="C25" s="338"/>
      <c r="D25" s="338"/>
      <c r="E25" s="338"/>
      <c r="F25" s="338"/>
      <c r="G25" s="338"/>
    </row>
    <row r="26" spans="1:7" ht="12.75" customHeight="1">
      <c r="A26" s="178" t="s">
        <v>242</v>
      </c>
      <c r="B26" s="338" t="s">
        <v>229</v>
      </c>
      <c r="C26" s="338"/>
      <c r="D26" s="338"/>
      <c r="E26" s="338"/>
      <c r="F26" s="338"/>
      <c r="G26" s="338"/>
    </row>
    <row r="27" spans="1:7" ht="12.75" customHeight="1">
      <c r="A27" s="347" t="s">
        <v>222</v>
      </c>
      <c r="B27" s="348"/>
      <c r="C27" s="348"/>
      <c r="D27" s="348"/>
      <c r="E27" s="348"/>
      <c r="F27" s="348"/>
      <c r="G27" s="349"/>
    </row>
    <row r="28" spans="1:7" ht="26.25" customHeight="1">
      <c r="A28" s="124">
        <v>5010129999</v>
      </c>
      <c r="B28" s="370" t="s">
        <v>270</v>
      </c>
      <c r="C28" s="371"/>
      <c r="D28" s="371"/>
      <c r="E28" s="371"/>
      <c r="F28" s="371"/>
      <c r="G28" s="372"/>
    </row>
    <row r="29" spans="1:7" ht="26.25" customHeight="1">
      <c r="A29" s="124">
        <v>5020129999</v>
      </c>
      <c r="B29" s="335" t="s">
        <v>287</v>
      </c>
      <c r="C29" s="336"/>
      <c r="D29" s="336"/>
      <c r="E29" s="336"/>
      <c r="F29" s="336"/>
      <c r="G29" s="337"/>
    </row>
    <row r="30" spans="1:7" ht="25.5" customHeight="1">
      <c r="A30" s="124">
        <v>5030129999</v>
      </c>
      <c r="B30" s="367" t="s">
        <v>269</v>
      </c>
      <c r="C30" s="368"/>
      <c r="D30" s="368"/>
      <c r="E30" s="368"/>
      <c r="F30" s="368"/>
      <c r="G30" s="369"/>
    </row>
    <row r="31" spans="1:7" ht="25.5" customHeight="1">
      <c r="A31" s="124">
        <v>5040129999</v>
      </c>
      <c r="B31" s="364" t="s">
        <v>268</v>
      </c>
      <c r="C31" s="365"/>
      <c r="D31" s="365"/>
      <c r="E31" s="365"/>
      <c r="F31" s="365"/>
      <c r="G31" s="366"/>
    </row>
    <row r="32" spans="1:7" ht="39.75" customHeight="1">
      <c r="A32" s="269">
        <v>5050129999</v>
      </c>
      <c r="B32" s="342" t="s">
        <v>271</v>
      </c>
      <c r="C32" s="343"/>
      <c r="D32" s="343"/>
      <c r="E32" s="343"/>
      <c r="F32" s="343"/>
      <c r="G32" s="344"/>
    </row>
    <row r="33" spans="1:7" ht="26.25" customHeight="1">
      <c r="A33" s="124">
        <v>5060129999</v>
      </c>
      <c r="B33" s="335" t="s">
        <v>306</v>
      </c>
      <c r="C33" s="336"/>
      <c r="D33" s="336"/>
      <c r="E33" s="336"/>
      <c r="F33" s="336"/>
      <c r="G33" s="337"/>
    </row>
    <row r="34" spans="1:7" ht="26.25" customHeight="1">
      <c r="A34" s="124">
        <v>5070129999</v>
      </c>
      <c r="B34" s="335" t="s">
        <v>288</v>
      </c>
      <c r="C34" s="336"/>
      <c r="D34" s="336"/>
      <c r="E34" s="336"/>
      <c r="F34" s="336"/>
      <c r="G34" s="337"/>
    </row>
    <row r="35" spans="1:7" ht="26.25" customHeight="1">
      <c r="A35" s="124">
        <v>5080129999</v>
      </c>
      <c r="B35" s="335" t="s">
        <v>289</v>
      </c>
      <c r="C35" s="336"/>
      <c r="D35" s="336"/>
      <c r="E35" s="336"/>
      <c r="F35" s="336"/>
      <c r="G35" s="337"/>
    </row>
    <row r="36" spans="1:7" ht="40.5" customHeight="1">
      <c r="A36" s="124">
        <v>5090129999</v>
      </c>
      <c r="B36" s="335" t="s">
        <v>290</v>
      </c>
      <c r="C36" s="336"/>
      <c r="D36" s="336"/>
      <c r="E36" s="336"/>
      <c r="F36" s="336"/>
      <c r="G36" s="337"/>
    </row>
    <row r="37" spans="1:9" ht="37.5" customHeight="1">
      <c r="A37" s="124">
        <v>5100129999</v>
      </c>
      <c r="B37" s="335" t="s">
        <v>312</v>
      </c>
      <c r="C37" s="336"/>
      <c r="D37" s="336"/>
      <c r="E37" s="336"/>
      <c r="F37" s="336"/>
      <c r="G37" s="337"/>
      <c r="I37" s="122"/>
    </row>
    <row r="38" spans="1:9" ht="24.75" customHeight="1">
      <c r="A38" s="124">
        <v>5110129999</v>
      </c>
      <c r="B38" s="335" t="s">
        <v>325</v>
      </c>
      <c r="C38" s="336"/>
      <c r="D38" s="336"/>
      <c r="E38" s="336"/>
      <c r="F38" s="336"/>
      <c r="G38" s="337"/>
      <c r="I38" s="122"/>
    </row>
    <row r="39" spans="1:9" ht="26.25" customHeight="1">
      <c r="A39" s="124">
        <v>5120129999</v>
      </c>
      <c r="B39" s="335" t="s">
        <v>327</v>
      </c>
      <c r="C39" s="336"/>
      <c r="D39" s="336"/>
      <c r="E39" s="336"/>
      <c r="F39" s="336"/>
      <c r="G39" s="337"/>
      <c r="I39" s="122"/>
    </row>
    <row r="40" spans="1:9" ht="26.25" customHeight="1">
      <c r="A40" s="124">
        <v>5130129999</v>
      </c>
      <c r="B40" s="335" t="s">
        <v>329</v>
      </c>
      <c r="C40" s="336"/>
      <c r="D40" s="336"/>
      <c r="E40" s="336"/>
      <c r="F40" s="336"/>
      <c r="G40" s="337"/>
      <c r="I40" s="122"/>
    </row>
    <row r="41" spans="1:13" ht="25.5" customHeight="1">
      <c r="A41" s="124">
        <v>5140129999</v>
      </c>
      <c r="B41" s="335" t="s">
        <v>331</v>
      </c>
      <c r="C41" s="336"/>
      <c r="D41" s="336"/>
      <c r="E41" s="336"/>
      <c r="F41" s="336"/>
      <c r="G41" s="337"/>
      <c r="I41" s="122"/>
      <c r="M41" s="301"/>
    </row>
    <row r="42" spans="1:9" ht="38.25" customHeight="1">
      <c r="A42" s="124">
        <v>5150129999</v>
      </c>
      <c r="B42" s="335" t="s">
        <v>334</v>
      </c>
      <c r="C42" s="336"/>
      <c r="D42" s="336"/>
      <c r="E42" s="336"/>
      <c r="F42" s="336"/>
      <c r="G42" s="337"/>
      <c r="I42" s="122"/>
    </row>
    <row r="43" spans="1:9" ht="15.75" customHeight="1">
      <c r="A43" s="176" t="s">
        <v>81</v>
      </c>
      <c r="B43" s="346" t="s">
        <v>34</v>
      </c>
      <c r="C43" s="346"/>
      <c r="D43" s="346"/>
      <c r="E43" s="346"/>
      <c r="F43" s="346"/>
      <c r="G43" s="346"/>
      <c r="I43" s="122"/>
    </row>
    <row r="44" spans="1:9" ht="36.75" customHeight="1">
      <c r="A44" s="110" t="s">
        <v>108</v>
      </c>
      <c r="B44" s="351" t="s">
        <v>205</v>
      </c>
      <c r="C44" s="351"/>
      <c r="D44" s="351"/>
      <c r="E44" s="351"/>
      <c r="F44" s="351"/>
      <c r="G44" s="351"/>
      <c r="H44" s="180"/>
      <c r="I44" s="235"/>
    </row>
    <row r="45" spans="1:9" ht="12.75" customHeight="1">
      <c r="A45" s="175" t="s">
        <v>104</v>
      </c>
      <c r="B45" s="351" t="s">
        <v>166</v>
      </c>
      <c r="C45" s="351"/>
      <c r="D45" s="351"/>
      <c r="E45" s="351"/>
      <c r="F45" s="351"/>
      <c r="G45" s="351"/>
      <c r="H45" s="180"/>
      <c r="I45" s="235"/>
    </row>
    <row r="46" spans="1:9" ht="12.75" customHeight="1">
      <c r="A46" s="175" t="s">
        <v>103</v>
      </c>
      <c r="B46" s="351" t="s">
        <v>206</v>
      </c>
      <c r="C46" s="351"/>
      <c r="D46" s="351"/>
      <c r="E46" s="351"/>
      <c r="F46" s="351"/>
      <c r="G46" s="351"/>
      <c r="H46" s="180"/>
      <c r="I46" s="235"/>
    </row>
    <row r="47" spans="1:9" ht="25.5" customHeight="1">
      <c r="A47" s="175" t="s">
        <v>207</v>
      </c>
      <c r="B47" s="351" t="s">
        <v>208</v>
      </c>
      <c r="C47" s="351"/>
      <c r="D47" s="351"/>
      <c r="E47" s="351"/>
      <c r="F47" s="351"/>
      <c r="G47" s="351"/>
      <c r="H47" s="180"/>
      <c r="I47" s="235"/>
    </row>
    <row r="48" spans="1:9" ht="12.75" customHeight="1">
      <c r="A48" s="110" t="s">
        <v>47</v>
      </c>
      <c r="B48" s="352" t="s">
        <v>167</v>
      </c>
      <c r="C48" s="352"/>
      <c r="D48" s="352"/>
      <c r="E48" s="352"/>
      <c r="F48" s="352"/>
      <c r="G48" s="352"/>
      <c r="H48" s="180"/>
      <c r="I48" s="235"/>
    </row>
    <row r="49" spans="1:9" ht="13.5" customHeight="1">
      <c r="A49" s="110" t="s">
        <v>111</v>
      </c>
      <c r="B49" s="352" t="s">
        <v>168</v>
      </c>
      <c r="C49" s="352"/>
      <c r="D49" s="352"/>
      <c r="E49" s="352"/>
      <c r="F49" s="352"/>
      <c r="G49" s="352"/>
      <c r="H49" s="180"/>
      <c r="I49" s="235"/>
    </row>
    <row r="50" spans="1:9" ht="24" customHeight="1">
      <c r="A50" s="110" t="s">
        <v>107</v>
      </c>
      <c r="B50" s="351" t="s">
        <v>169</v>
      </c>
      <c r="C50" s="351"/>
      <c r="D50" s="351"/>
      <c r="E50" s="351"/>
      <c r="F50" s="351"/>
      <c r="G50" s="351"/>
      <c r="H50" s="180"/>
      <c r="I50" s="235"/>
    </row>
    <row r="51" spans="1:9" ht="13.5" customHeight="1">
      <c r="A51" s="110" t="s">
        <v>51</v>
      </c>
      <c r="B51" s="350" t="s">
        <v>202</v>
      </c>
      <c r="C51" s="350"/>
      <c r="D51" s="350"/>
      <c r="E51" s="350"/>
      <c r="F51" s="350"/>
      <c r="G51" s="350"/>
      <c r="H51" s="180"/>
      <c r="I51" s="235"/>
    </row>
    <row r="52" spans="1:9" ht="14.25" customHeight="1">
      <c r="A52" s="110" t="s">
        <v>308</v>
      </c>
      <c r="B52" s="350" t="s">
        <v>310</v>
      </c>
      <c r="C52" s="350"/>
      <c r="D52" s="350"/>
      <c r="E52" s="350"/>
      <c r="F52" s="350"/>
      <c r="G52" s="350"/>
      <c r="H52" s="180"/>
      <c r="I52" s="235"/>
    </row>
    <row r="53" spans="1:9" ht="15.75" customHeight="1">
      <c r="A53" s="110" t="s">
        <v>309</v>
      </c>
      <c r="B53" s="353" t="s">
        <v>311</v>
      </c>
      <c r="C53" s="354"/>
      <c r="D53" s="354"/>
      <c r="E53" s="354"/>
      <c r="F53" s="354"/>
      <c r="G53" s="355"/>
      <c r="H53" s="180"/>
      <c r="I53" s="235"/>
    </row>
    <row r="54" spans="1:9" ht="17.25" customHeight="1">
      <c r="A54" s="175" t="s">
        <v>46</v>
      </c>
      <c r="B54" s="350" t="s">
        <v>229</v>
      </c>
      <c r="C54" s="350"/>
      <c r="D54" s="350"/>
      <c r="E54" s="350"/>
      <c r="F54" s="350"/>
      <c r="G54" s="350"/>
      <c r="H54" s="180"/>
      <c r="I54" s="235"/>
    </row>
    <row r="55" spans="1:9" ht="15.75" customHeight="1">
      <c r="A55" s="175" t="s">
        <v>230</v>
      </c>
      <c r="B55" s="350" t="s">
        <v>231</v>
      </c>
      <c r="C55" s="350"/>
      <c r="D55" s="350"/>
      <c r="E55" s="350"/>
      <c r="F55" s="350"/>
      <c r="G55" s="350"/>
      <c r="H55" s="180"/>
      <c r="I55" s="235"/>
    </row>
    <row r="56" spans="1:9" ht="24.75" customHeight="1">
      <c r="A56" s="175" t="s">
        <v>120</v>
      </c>
      <c r="B56" s="351" t="s">
        <v>118</v>
      </c>
      <c r="C56" s="351"/>
      <c r="D56" s="351"/>
      <c r="E56" s="351"/>
      <c r="F56" s="351"/>
      <c r="G56" s="351"/>
      <c r="H56" s="180"/>
      <c r="I56" s="235"/>
    </row>
    <row r="57" spans="1:9" ht="12.75">
      <c r="A57" s="175" t="s">
        <v>121</v>
      </c>
      <c r="B57" s="351" t="s">
        <v>119</v>
      </c>
      <c r="C57" s="351"/>
      <c r="D57" s="351"/>
      <c r="E57" s="351"/>
      <c r="F57" s="351"/>
      <c r="G57" s="351"/>
      <c r="H57" s="180"/>
      <c r="I57" s="235"/>
    </row>
    <row r="58" spans="1:9" ht="37.5" customHeight="1">
      <c r="A58" s="175" t="s">
        <v>122</v>
      </c>
      <c r="B58" s="351" t="s">
        <v>173</v>
      </c>
      <c r="C58" s="351"/>
      <c r="D58" s="351"/>
      <c r="E58" s="351"/>
      <c r="F58" s="351"/>
      <c r="G58" s="351"/>
      <c r="H58" s="180"/>
      <c r="I58" s="235"/>
    </row>
    <row r="59" spans="1:9" ht="15.75" customHeight="1">
      <c r="A59" s="175" t="s">
        <v>256</v>
      </c>
      <c r="B59" s="351" t="s">
        <v>257</v>
      </c>
      <c r="C59" s="351"/>
      <c r="D59" s="351"/>
      <c r="E59" s="351"/>
      <c r="F59" s="351"/>
      <c r="G59" s="351"/>
      <c r="H59" s="180"/>
      <c r="I59" s="235"/>
    </row>
    <row r="60" spans="1:9" ht="13.5" customHeight="1">
      <c r="A60" s="175" t="s">
        <v>156</v>
      </c>
      <c r="B60" s="351" t="s">
        <v>158</v>
      </c>
      <c r="C60" s="351"/>
      <c r="D60" s="351"/>
      <c r="E60" s="351"/>
      <c r="F60" s="351"/>
      <c r="G60" s="351"/>
      <c r="H60" s="180"/>
      <c r="I60" s="235"/>
    </row>
    <row r="61" spans="1:9" ht="15" customHeight="1">
      <c r="A61" s="110" t="s">
        <v>157</v>
      </c>
      <c r="B61" s="351" t="s">
        <v>159</v>
      </c>
      <c r="C61" s="351"/>
      <c r="D61" s="351"/>
      <c r="E61" s="351"/>
      <c r="F61" s="351"/>
      <c r="G61" s="351"/>
      <c r="H61" s="180"/>
      <c r="I61" s="235"/>
    </row>
    <row r="62" spans="1:9" ht="12.75">
      <c r="A62" s="110" t="s">
        <v>195</v>
      </c>
      <c r="B62" s="351" t="s">
        <v>112</v>
      </c>
      <c r="C62" s="351"/>
      <c r="D62" s="351"/>
      <c r="E62" s="351"/>
      <c r="F62" s="351"/>
      <c r="G62" s="351"/>
      <c r="H62" s="180"/>
      <c r="I62" s="235"/>
    </row>
    <row r="63" spans="1:9" ht="12.75" customHeight="1">
      <c r="A63" s="110" t="s">
        <v>250</v>
      </c>
      <c r="B63" s="356" t="s">
        <v>113</v>
      </c>
      <c r="C63" s="357"/>
      <c r="D63" s="357"/>
      <c r="E63" s="357"/>
      <c r="F63" s="357"/>
      <c r="G63" s="358"/>
      <c r="H63" s="180"/>
      <c r="I63" s="235"/>
    </row>
    <row r="64" spans="1:9" ht="12.75" customHeight="1">
      <c r="A64" s="110" t="s">
        <v>194</v>
      </c>
      <c r="B64" s="356" t="s">
        <v>251</v>
      </c>
      <c r="C64" s="357"/>
      <c r="D64" s="357"/>
      <c r="E64" s="357"/>
      <c r="F64" s="357"/>
      <c r="G64" s="358"/>
      <c r="H64" s="180"/>
      <c r="I64" s="235"/>
    </row>
    <row r="65" spans="1:9" ht="12.75" customHeight="1">
      <c r="A65" s="110" t="s">
        <v>253</v>
      </c>
      <c r="B65" s="356" t="s">
        <v>252</v>
      </c>
      <c r="C65" s="357"/>
      <c r="D65" s="357"/>
      <c r="E65" s="357"/>
      <c r="F65" s="357"/>
      <c r="G65" s="358"/>
      <c r="H65" s="180"/>
      <c r="I65" s="235"/>
    </row>
    <row r="66" spans="1:9" ht="12.75">
      <c r="A66" s="110" t="s">
        <v>196</v>
      </c>
      <c r="B66" s="351" t="s">
        <v>116</v>
      </c>
      <c r="C66" s="351"/>
      <c r="D66" s="351"/>
      <c r="E66" s="351"/>
      <c r="F66" s="351"/>
      <c r="G66" s="351"/>
      <c r="H66" s="180"/>
      <c r="I66" s="235"/>
    </row>
    <row r="67" spans="1:9" ht="12.75">
      <c r="A67" s="110" t="s">
        <v>346</v>
      </c>
      <c r="B67" s="361" t="s">
        <v>347</v>
      </c>
      <c r="C67" s="362"/>
      <c r="D67" s="362"/>
      <c r="E67" s="362"/>
      <c r="F67" s="362"/>
      <c r="G67" s="363"/>
      <c r="H67" s="180"/>
      <c r="I67" s="235"/>
    </row>
    <row r="68" ht="12.75">
      <c r="I68" s="122"/>
    </row>
    <row r="69" ht="12.75">
      <c r="A69" s="92" t="s">
        <v>258</v>
      </c>
    </row>
  </sheetData>
  <sheetProtection/>
  <mergeCells count="62">
    <mergeCell ref="B67:G67"/>
    <mergeCell ref="B22:G22"/>
    <mergeCell ref="B31:G31"/>
    <mergeCell ref="B23:G23"/>
    <mergeCell ref="B24:G24"/>
    <mergeCell ref="B25:G25"/>
    <mergeCell ref="B30:G30"/>
    <mergeCell ref="B28:G28"/>
    <mergeCell ref="B29:G29"/>
    <mergeCell ref="B26:G26"/>
    <mergeCell ref="B14:G14"/>
    <mergeCell ref="B12:G12"/>
    <mergeCell ref="B11:G11"/>
    <mergeCell ref="B13:G13"/>
    <mergeCell ref="B15:G15"/>
    <mergeCell ref="B19:G19"/>
    <mergeCell ref="B17:G17"/>
    <mergeCell ref="B18:G18"/>
    <mergeCell ref="B47:G47"/>
    <mergeCell ref="B51:G51"/>
    <mergeCell ref="B49:G49"/>
    <mergeCell ref="B35:G35"/>
    <mergeCell ref="B36:G36"/>
    <mergeCell ref="B45:G45"/>
    <mergeCell ref="B44:G44"/>
    <mergeCell ref="B43:G43"/>
    <mergeCell ref="B46:G46"/>
    <mergeCell ref="B37:G37"/>
    <mergeCell ref="B66:G66"/>
    <mergeCell ref="B63:G63"/>
    <mergeCell ref="B64:G64"/>
    <mergeCell ref="B59:G59"/>
    <mergeCell ref="B60:G60"/>
    <mergeCell ref="B61:G61"/>
    <mergeCell ref="B65:G65"/>
    <mergeCell ref="B55:G55"/>
    <mergeCell ref="B58:G58"/>
    <mergeCell ref="B62:G62"/>
    <mergeCell ref="B56:G56"/>
    <mergeCell ref="B54:G54"/>
    <mergeCell ref="B48:G48"/>
    <mergeCell ref="B50:G50"/>
    <mergeCell ref="B57:G57"/>
    <mergeCell ref="B52:G52"/>
    <mergeCell ref="B53:G53"/>
    <mergeCell ref="F1:G1"/>
    <mergeCell ref="B33:G33"/>
    <mergeCell ref="B16:G16"/>
    <mergeCell ref="B21:G21"/>
    <mergeCell ref="B20:G20"/>
    <mergeCell ref="B32:G32"/>
    <mergeCell ref="A7:G7"/>
    <mergeCell ref="A8:G8"/>
    <mergeCell ref="B10:G10"/>
    <mergeCell ref="A27:G27"/>
    <mergeCell ref="B38:G38"/>
    <mergeCell ref="B39:G39"/>
    <mergeCell ref="B40:G40"/>
    <mergeCell ref="B41:G41"/>
    <mergeCell ref="B42:G42"/>
    <mergeCell ref="B34:G3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PageLayoutView="0" workbookViewId="0" topLeftCell="A1">
      <selection activeCell="J73" sqref="J73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</cols>
  <sheetData>
    <row r="1" spans="1:7" ht="12.75">
      <c r="A1" s="92"/>
      <c r="B1" s="92"/>
      <c r="C1" s="91"/>
      <c r="D1" s="92"/>
      <c r="E1" s="92"/>
      <c r="F1" s="321" t="s">
        <v>153</v>
      </c>
      <c r="G1" s="321"/>
    </row>
    <row r="2" spans="1:7" ht="12.75">
      <c r="A2" s="92"/>
      <c r="B2" s="92"/>
      <c r="C2" s="91"/>
      <c r="D2" s="92"/>
      <c r="E2" s="92"/>
      <c r="F2" s="92"/>
      <c r="G2" s="91" t="s">
        <v>174</v>
      </c>
    </row>
    <row r="3" spans="1:7" ht="12.75">
      <c r="A3" s="92"/>
      <c r="B3" s="92"/>
      <c r="C3" s="91"/>
      <c r="D3" s="92"/>
      <c r="E3" s="92"/>
      <c r="F3" s="92"/>
      <c r="G3" s="91" t="s">
        <v>323</v>
      </c>
    </row>
    <row r="4" spans="1:7" ht="12.75">
      <c r="A4" s="92"/>
      <c r="B4" s="92"/>
      <c r="C4" s="91"/>
      <c r="D4" s="92"/>
      <c r="E4" s="92"/>
      <c r="F4" s="92"/>
      <c r="G4" s="91" t="s">
        <v>324</v>
      </c>
    </row>
    <row r="5" spans="1:7" ht="15">
      <c r="A5" s="92"/>
      <c r="B5" s="92"/>
      <c r="C5" s="91"/>
      <c r="D5" s="92"/>
      <c r="E5" s="92"/>
      <c r="F5" s="94"/>
      <c r="G5" s="91" t="s">
        <v>354</v>
      </c>
    </row>
    <row r="6" spans="1:7" ht="12.75">
      <c r="A6" s="92"/>
      <c r="B6" s="92"/>
      <c r="C6" s="91"/>
      <c r="D6" s="92"/>
      <c r="E6" s="92"/>
      <c r="F6" s="91"/>
      <c r="G6" s="91"/>
    </row>
    <row r="7" spans="1:7" ht="12.75">
      <c r="A7" s="373" t="s">
        <v>31</v>
      </c>
      <c r="B7" s="373"/>
      <c r="C7" s="373"/>
      <c r="D7" s="373"/>
      <c r="E7" s="373"/>
      <c r="F7" s="373"/>
      <c r="G7" s="373"/>
    </row>
    <row r="8" spans="1:7" ht="12.75">
      <c r="A8" s="373" t="s">
        <v>32</v>
      </c>
      <c r="B8" s="373"/>
      <c r="C8" s="373"/>
      <c r="D8" s="373"/>
      <c r="E8" s="373"/>
      <c r="F8" s="373"/>
      <c r="G8" s="373"/>
    </row>
    <row r="9" spans="1:7" ht="12.75">
      <c r="A9" s="373" t="s">
        <v>336</v>
      </c>
      <c r="B9" s="373"/>
      <c r="C9" s="373"/>
      <c r="D9" s="373"/>
      <c r="E9" s="373"/>
      <c r="F9" s="373"/>
      <c r="G9" s="373"/>
    </row>
    <row r="10" spans="1:7" ht="12.75">
      <c r="A10" s="111"/>
      <c r="B10" s="112"/>
      <c r="C10" s="112"/>
      <c r="D10" s="112"/>
      <c r="E10" s="374" t="s">
        <v>33</v>
      </c>
      <c r="F10" s="374"/>
      <c r="G10" s="374"/>
    </row>
    <row r="11" spans="1:9" ht="25.5">
      <c r="A11" s="3" t="s">
        <v>34</v>
      </c>
      <c r="B11" s="4" t="s">
        <v>35</v>
      </c>
      <c r="C11" s="4" t="s">
        <v>36</v>
      </c>
      <c r="D11" s="4" t="s">
        <v>37</v>
      </c>
      <c r="E11" s="5" t="s">
        <v>38</v>
      </c>
      <c r="F11" s="4" t="s">
        <v>39</v>
      </c>
      <c r="G11" s="6" t="s">
        <v>307</v>
      </c>
      <c r="H11" s="234"/>
      <c r="I11" s="149"/>
    </row>
    <row r="12" spans="1:11" ht="12.75">
      <c r="A12" s="7" t="s">
        <v>40</v>
      </c>
      <c r="B12" s="8"/>
      <c r="C12" s="9"/>
      <c r="D12" s="8"/>
      <c r="E12" s="9"/>
      <c r="F12" s="10"/>
      <c r="G12" s="11">
        <f>G13+G67+G78+G88+G92+G96+G107+G112+G116+G117+G122</f>
        <v>14886.500000000002</v>
      </c>
      <c r="H12" s="15"/>
      <c r="I12" s="297"/>
      <c r="J12" s="228"/>
      <c r="K12" s="150"/>
    </row>
    <row r="13" spans="1:11" ht="12.75">
      <c r="A13" s="21" t="s">
        <v>41</v>
      </c>
      <c r="B13" s="22" t="s">
        <v>59</v>
      </c>
      <c r="C13" s="22" t="s">
        <v>42</v>
      </c>
      <c r="D13" s="23"/>
      <c r="E13" s="23"/>
      <c r="F13" s="23"/>
      <c r="G13" s="24">
        <f>G14+G21+G27+G42+G54+G58+G62</f>
        <v>7014.099999999999</v>
      </c>
      <c r="J13" s="15"/>
      <c r="K13" s="15"/>
    </row>
    <row r="14" spans="1:10" ht="25.5">
      <c r="A14" s="25" t="s">
        <v>43</v>
      </c>
      <c r="B14" s="26" t="s">
        <v>59</v>
      </c>
      <c r="C14" s="26" t="s">
        <v>42</v>
      </c>
      <c r="D14" s="26" t="s">
        <v>44</v>
      </c>
      <c r="E14" s="174" t="s">
        <v>233</v>
      </c>
      <c r="F14" s="27"/>
      <c r="G14" s="28">
        <f>G15</f>
        <v>1221.9</v>
      </c>
      <c r="J14" s="15"/>
    </row>
    <row r="15" spans="1:7" ht="38.25">
      <c r="A15" s="16" t="s">
        <v>45</v>
      </c>
      <c r="B15" s="17" t="s">
        <v>59</v>
      </c>
      <c r="C15" s="17" t="s">
        <v>42</v>
      </c>
      <c r="D15" s="17" t="s">
        <v>44</v>
      </c>
      <c r="E15" s="36" t="s">
        <v>233</v>
      </c>
      <c r="F15" s="29"/>
      <c r="G15" s="30">
        <f>G16</f>
        <v>1221.9</v>
      </c>
    </row>
    <row r="16" spans="1:7" ht="12.75">
      <c r="A16" s="71" t="s">
        <v>105</v>
      </c>
      <c r="B16" s="17" t="s">
        <v>59</v>
      </c>
      <c r="C16" s="17" t="s">
        <v>42</v>
      </c>
      <c r="D16" s="17" t="s">
        <v>44</v>
      </c>
      <c r="E16" s="36" t="s">
        <v>233</v>
      </c>
      <c r="F16" s="29"/>
      <c r="G16" s="30">
        <f>G17</f>
        <v>1221.9</v>
      </c>
    </row>
    <row r="17" spans="1:7" ht="38.25">
      <c r="A17" s="72" t="s">
        <v>106</v>
      </c>
      <c r="B17" s="19" t="s">
        <v>59</v>
      </c>
      <c r="C17" s="19" t="s">
        <v>42</v>
      </c>
      <c r="D17" s="19" t="s">
        <v>44</v>
      </c>
      <c r="E17" s="36" t="s">
        <v>209</v>
      </c>
      <c r="F17" s="19" t="s">
        <v>108</v>
      </c>
      <c r="G17" s="31">
        <f>G18</f>
        <v>1221.9</v>
      </c>
    </row>
    <row r="18" spans="1:7" ht="12.75">
      <c r="A18" s="73" t="s">
        <v>166</v>
      </c>
      <c r="B18" s="19" t="s">
        <v>59</v>
      </c>
      <c r="C18" s="19" t="s">
        <v>42</v>
      </c>
      <c r="D18" s="19" t="s">
        <v>44</v>
      </c>
      <c r="E18" s="36" t="s">
        <v>209</v>
      </c>
      <c r="F18" s="19" t="s">
        <v>104</v>
      </c>
      <c r="G18" s="31">
        <f>G19+G20</f>
        <v>1221.9</v>
      </c>
    </row>
    <row r="19" spans="1:7" ht="12.75">
      <c r="A19" s="12" t="s">
        <v>206</v>
      </c>
      <c r="B19" s="19" t="s">
        <v>59</v>
      </c>
      <c r="C19" s="19" t="s">
        <v>42</v>
      </c>
      <c r="D19" s="19" t="s">
        <v>44</v>
      </c>
      <c r="E19" s="36" t="s">
        <v>209</v>
      </c>
      <c r="F19" s="19" t="s">
        <v>103</v>
      </c>
      <c r="G19" s="31">
        <v>894.9</v>
      </c>
    </row>
    <row r="20" spans="1:7" ht="38.25">
      <c r="A20" s="12" t="s">
        <v>246</v>
      </c>
      <c r="B20" s="19" t="s">
        <v>59</v>
      </c>
      <c r="C20" s="19" t="s">
        <v>42</v>
      </c>
      <c r="D20" s="19" t="s">
        <v>44</v>
      </c>
      <c r="E20" s="36" t="s">
        <v>209</v>
      </c>
      <c r="F20" s="19" t="s">
        <v>207</v>
      </c>
      <c r="G20" s="31">
        <v>327</v>
      </c>
    </row>
    <row r="21" spans="1:7" ht="38.25">
      <c r="A21" s="21" t="s">
        <v>48</v>
      </c>
      <c r="B21" s="22" t="s">
        <v>315</v>
      </c>
      <c r="C21" s="22" t="s">
        <v>42</v>
      </c>
      <c r="D21" s="22" t="s">
        <v>49</v>
      </c>
      <c r="E21" s="186" t="s">
        <v>210</v>
      </c>
      <c r="F21" s="23"/>
      <c r="G21" s="32">
        <f>G22</f>
        <v>1</v>
      </c>
    </row>
    <row r="22" spans="1:7" ht="38.25">
      <c r="A22" s="16" t="s">
        <v>45</v>
      </c>
      <c r="B22" s="17" t="s">
        <v>315</v>
      </c>
      <c r="C22" s="17" t="s">
        <v>42</v>
      </c>
      <c r="D22" s="17" t="s">
        <v>49</v>
      </c>
      <c r="E22" s="87" t="s">
        <v>210</v>
      </c>
      <c r="F22" s="29"/>
      <c r="G22" s="30">
        <f>G23</f>
        <v>1</v>
      </c>
    </row>
    <row r="23" spans="1:7" ht="12.75">
      <c r="A23" s="16" t="s">
        <v>50</v>
      </c>
      <c r="B23" s="17" t="s">
        <v>315</v>
      </c>
      <c r="C23" s="17" t="s">
        <v>42</v>
      </c>
      <c r="D23" s="17" t="s">
        <v>49</v>
      </c>
      <c r="E23" s="87" t="s">
        <v>210</v>
      </c>
      <c r="F23" s="17"/>
      <c r="G23" s="30">
        <f>G26</f>
        <v>1</v>
      </c>
    </row>
    <row r="24" spans="1:7" ht="15" customHeight="1">
      <c r="A24" s="72" t="s">
        <v>167</v>
      </c>
      <c r="B24" s="17" t="s">
        <v>315</v>
      </c>
      <c r="C24" s="17" t="s">
        <v>42</v>
      </c>
      <c r="D24" s="17" t="s">
        <v>49</v>
      </c>
      <c r="E24" s="87" t="s">
        <v>211</v>
      </c>
      <c r="F24" s="17" t="s">
        <v>47</v>
      </c>
      <c r="G24" s="30">
        <f>G25</f>
        <v>1</v>
      </c>
    </row>
    <row r="25" spans="1:7" ht="24.75" customHeight="1">
      <c r="A25" s="72" t="s">
        <v>168</v>
      </c>
      <c r="B25" s="17" t="s">
        <v>315</v>
      </c>
      <c r="C25" s="17" t="s">
        <v>42</v>
      </c>
      <c r="D25" s="17" t="s">
        <v>49</v>
      </c>
      <c r="E25" s="87" t="s">
        <v>211</v>
      </c>
      <c r="F25" s="17" t="s">
        <v>111</v>
      </c>
      <c r="G25" s="30">
        <f>G26</f>
        <v>1</v>
      </c>
    </row>
    <row r="26" spans="1:7" ht="25.5">
      <c r="A26" s="69" t="s">
        <v>169</v>
      </c>
      <c r="B26" s="19" t="s">
        <v>315</v>
      </c>
      <c r="C26" s="19" t="s">
        <v>42</v>
      </c>
      <c r="D26" s="19" t="s">
        <v>49</v>
      </c>
      <c r="E26" s="48" t="s">
        <v>211</v>
      </c>
      <c r="F26" s="19" t="s">
        <v>107</v>
      </c>
      <c r="G26" s="31">
        <v>1</v>
      </c>
    </row>
    <row r="27" spans="1:7" ht="38.25">
      <c r="A27" s="21" t="s">
        <v>52</v>
      </c>
      <c r="B27" s="22" t="s">
        <v>59</v>
      </c>
      <c r="C27" s="22" t="s">
        <v>42</v>
      </c>
      <c r="D27" s="22" t="s">
        <v>53</v>
      </c>
      <c r="E27" s="187" t="s">
        <v>213</v>
      </c>
      <c r="F27" s="23"/>
      <c r="G27" s="32">
        <f>G28</f>
        <v>3951</v>
      </c>
    </row>
    <row r="28" spans="1:7" ht="38.25">
      <c r="A28" s="16" t="s">
        <v>45</v>
      </c>
      <c r="B28" s="17" t="s">
        <v>59</v>
      </c>
      <c r="C28" s="17" t="s">
        <v>42</v>
      </c>
      <c r="D28" s="17" t="s">
        <v>53</v>
      </c>
      <c r="E28" s="35" t="s">
        <v>213</v>
      </c>
      <c r="F28" s="29"/>
      <c r="G28" s="30">
        <f>G29</f>
        <v>3951</v>
      </c>
    </row>
    <row r="29" spans="1:7" ht="12.75">
      <c r="A29" s="16" t="s">
        <v>50</v>
      </c>
      <c r="B29" s="17" t="s">
        <v>59</v>
      </c>
      <c r="C29" s="17" t="s">
        <v>42</v>
      </c>
      <c r="D29" s="17" t="s">
        <v>53</v>
      </c>
      <c r="E29" s="35" t="s">
        <v>213</v>
      </c>
      <c r="F29" s="17"/>
      <c r="G29" s="30">
        <f>G30+G34+G38</f>
        <v>3951</v>
      </c>
    </row>
    <row r="30" spans="1:7" ht="38.25">
      <c r="A30" s="69" t="s">
        <v>106</v>
      </c>
      <c r="B30" s="17" t="s">
        <v>59</v>
      </c>
      <c r="C30" s="17" t="s">
        <v>42</v>
      </c>
      <c r="D30" s="17" t="s">
        <v>53</v>
      </c>
      <c r="E30" s="35" t="s">
        <v>212</v>
      </c>
      <c r="F30" s="17" t="s">
        <v>108</v>
      </c>
      <c r="G30" s="30">
        <f>G31</f>
        <v>3215</v>
      </c>
    </row>
    <row r="31" spans="1:7" ht="12.75">
      <c r="A31" s="73" t="s">
        <v>166</v>
      </c>
      <c r="B31" s="19" t="s">
        <v>59</v>
      </c>
      <c r="C31" s="19" t="s">
        <v>42</v>
      </c>
      <c r="D31" s="19" t="s">
        <v>53</v>
      </c>
      <c r="E31" s="36" t="s">
        <v>212</v>
      </c>
      <c r="F31" s="19" t="s">
        <v>104</v>
      </c>
      <c r="G31" s="31">
        <f>G32+G33</f>
        <v>3215</v>
      </c>
    </row>
    <row r="32" spans="1:9" ht="12.75">
      <c r="A32" s="12" t="s">
        <v>206</v>
      </c>
      <c r="B32" s="19" t="s">
        <v>59</v>
      </c>
      <c r="C32" s="19" t="s">
        <v>42</v>
      </c>
      <c r="D32" s="19" t="s">
        <v>53</v>
      </c>
      <c r="E32" s="36" t="s">
        <v>212</v>
      </c>
      <c r="F32" s="19" t="s">
        <v>103</v>
      </c>
      <c r="G32" s="287">
        <v>2400</v>
      </c>
      <c r="I32" s="149"/>
    </row>
    <row r="33" spans="1:7" ht="38.25">
      <c r="A33" s="12" t="s">
        <v>246</v>
      </c>
      <c r="B33" s="19" t="s">
        <v>59</v>
      </c>
      <c r="C33" s="19" t="s">
        <v>42</v>
      </c>
      <c r="D33" s="19" t="s">
        <v>53</v>
      </c>
      <c r="E33" s="36" t="s">
        <v>212</v>
      </c>
      <c r="F33" s="19" t="s">
        <v>207</v>
      </c>
      <c r="G33" s="288">
        <v>815</v>
      </c>
    </row>
    <row r="34" spans="1:7" ht="18" customHeight="1">
      <c r="A34" s="72" t="s">
        <v>109</v>
      </c>
      <c r="B34" s="17" t="s">
        <v>59</v>
      </c>
      <c r="C34" s="17" t="s">
        <v>42</v>
      </c>
      <c r="D34" s="17" t="s">
        <v>53</v>
      </c>
      <c r="E34" s="17" t="s">
        <v>213</v>
      </c>
      <c r="F34" s="17" t="s">
        <v>47</v>
      </c>
      <c r="G34" s="289">
        <f>G35</f>
        <v>720</v>
      </c>
    </row>
    <row r="35" spans="1:7" ht="17.25" customHeight="1">
      <c r="A35" s="72" t="s">
        <v>110</v>
      </c>
      <c r="B35" s="17" t="s">
        <v>59</v>
      </c>
      <c r="C35" s="17" t="s">
        <v>42</v>
      </c>
      <c r="D35" s="17" t="s">
        <v>53</v>
      </c>
      <c r="E35" s="17" t="s">
        <v>214</v>
      </c>
      <c r="F35" s="17" t="s">
        <v>111</v>
      </c>
      <c r="G35" s="289">
        <f>G36+G37</f>
        <v>720</v>
      </c>
    </row>
    <row r="36" spans="1:7" ht="25.5">
      <c r="A36" s="69" t="s">
        <v>169</v>
      </c>
      <c r="B36" s="17" t="s">
        <v>59</v>
      </c>
      <c r="C36" s="17" t="s">
        <v>42</v>
      </c>
      <c r="D36" s="17" t="s">
        <v>53</v>
      </c>
      <c r="E36" s="19" t="s">
        <v>214</v>
      </c>
      <c r="F36" s="17" t="s">
        <v>107</v>
      </c>
      <c r="G36" s="290">
        <v>620</v>
      </c>
    </row>
    <row r="37" spans="1:7" ht="13.5" customHeight="1">
      <c r="A37" s="72" t="s">
        <v>313</v>
      </c>
      <c r="B37" s="17" t="s">
        <v>59</v>
      </c>
      <c r="C37" s="17" t="s">
        <v>42</v>
      </c>
      <c r="D37" s="17" t="s">
        <v>53</v>
      </c>
      <c r="E37" s="19" t="s">
        <v>214</v>
      </c>
      <c r="F37" s="17" t="s">
        <v>314</v>
      </c>
      <c r="G37" s="290">
        <v>100</v>
      </c>
    </row>
    <row r="38" spans="1:7" ht="12.75">
      <c r="A38" s="74" t="s">
        <v>112</v>
      </c>
      <c r="B38" s="75" t="s">
        <v>59</v>
      </c>
      <c r="C38" s="75" t="s">
        <v>42</v>
      </c>
      <c r="D38" s="75" t="s">
        <v>53</v>
      </c>
      <c r="E38" s="17" t="s">
        <v>214</v>
      </c>
      <c r="F38" s="76" t="s">
        <v>195</v>
      </c>
      <c r="G38" s="30">
        <f>G39+G40+G41</f>
        <v>16</v>
      </c>
    </row>
    <row r="39" spans="1:7" ht="12.75">
      <c r="A39" s="77" t="s">
        <v>113</v>
      </c>
      <c r="B39" s="78" t="s">
        <v>59</v>
      </c>
      <c r="C39" s="78" t="s">
        <v>42</v>
      </c>
      <c r="D39" s="78" t="s">
        <v>53</v>
      </c>
      <c r="E39" s="19" t="s">
        <v>214</v>
      </c>
      <c r="F39" s="79" t="s">
        <v>250</v>
      </c>
      <c r="G39" s="31">
        <v>12</v>
      </c>
    </row>
    <row r="40" spans="1:7" ht="12.75">
      <c r="A40" s="77" t="s">
        <v>251</v>
      </c>
      <c r="B40" s="78" t="s">
        <v>59</v>
      </c>
      <c r="C40" s="78" t="s">
        <v>42</v>
      </c>
      <c r="D40" s="78" t="s">
        <v>53</v>
      </c>
      <c r="E40" s="19" t="s">
        <v>214</v>
      </c>
      <c r="F40" s="79" t="s">
        <v>194</v>
      </c>
      <c r="G40" s="31">
        <v>3</v>
      </c>
    </row>
    <row r="41" spans="1:7" ht="12.75">
      <c r="A41" s="77" t="s">
        <v>252</v>
      </c>
      <c r="B41" s="78" t="s">
        <v>59</v>
      </c>
      <c r="C41" s="78" t="s">
        <v>42</v>
      </c>
      <c r="D41" s="78" t="s">
        <v>53</v>
      </c>
      <c r="E41" s="19" t="s">
        <v>214</v>
      </c>
      <c r="F41" s="79" t="s">
        <v>253</v>
      </c>
      <c r="G41" s="31">
        <v>1</v>
      </c>
    </row>
    <row r="42" spans="1:7" ht="25.5">
      <c r="A42" s="80" t="s">
        <v>114</v>
      </c>
      <c r="B42" s="81" t="s">
        <v>102</v>
      </c>
      <c r="C42" s="81" t="s">
        <v>42</v>
      </c>
      <c r="D42" s="81" t="s">
        <v>55</v>
      </c>
      <c r="E42" s="164" t="s">
        <v>235</v>
      </c>
      <c r="F42" s="82"/>
      <c r="G42" s="132">
        <f>G43</f>
        <v>1633.5</v>
      </c>
    </row>
    <row r="43" spans="1:7" ht="38.25">
      <c r="A43" s="74" t="s">
        <v>45</v>
      </c>
      <c r="B43" s="75" t="s">
        <v>102</v>
      </c>
      <c r="C43" s="75" t="s">
        <v>42</v>
      </c>
      <c r="D43" s="75" t="s">
        <v>55</v>
      </c>
      <c r="E43" s="35" t="s">
        <v>235</v>
      </c>
      <c r="F43" s="76"/>
      <c r="G43" s="59">
        <f>G44</f>
        <v>1633.5</v>
      </c>
    </row>
    <row r="44" spans="1:7" ht="12.75">
      <c r="A44" s="74" t="s">
        <v>50</v>
      </c>
      <c r="B44" s="75" t="s">
        <v>102</v>
      </c>
      <c r="C44" s="75" t="s">
        <v>42</v>
      </c>
      <c r="D44" s="75" t="s">
        <v>55</v>
      </c>
      <c r="E44" s="35" t="s">
        <v>235</v>
      </c>
      <c r="F44" s="75"/>
      <c r="G44" s="30">
        <f>G45+G49+G52</f>
        <v>1633.5</v>
      </c>
    </row>
    <row r="45" spans="1:7" ht="38.25">
      <c r="A45" s="72" t="s">
        <v>106</v>
      </c>
      <c r="B45" s="75" t="s">
        <v>102</v>
      </c>
      <c r="C45" s="75" t="s">
        <v>42</v>
      </c>
      <c r="D45" s="75" t="s">
        <v>55</v>
      </c>
      <c r="E45" s="35" t="s">
        <v>224</v>
      </c>
      <c r="F45" s="83" t="s">
        <v>108</v>
      </c>
      <c r="G45" s="30">
        <f>G46</f>
        <v>1630</v>
      </c>
    </row>
    <row r="46" spans="1:7" ht="12.75">
      <c r="A46" s="73" t="s">
        <v>166</v>
      </c>
      <c r="B46" s="78" t="s">
        <v>102</v>
      </c>
      <c r="C46" s="78" t="s">
        <v>42</v>
      </c>
      <c r="D46" s="78" t="s">
        <v>55</v>
      </c>
      <c r="E46" s="36" t="s">
        <v>224</v>
      </c>
      <c r="F46" s="84" t="s">
        <v>104</v>
      </c>
      <c r="G46" s="31">
        <f>G47+G48</f>
        <v>1630</v>
      </c>
    </row>
    <row r="47" spans="1:9" ht="12.75">
      <c r="A47" s="12" t="s">
        <v>206</v>
      </c>
      <c r="B47" s="78" t="s">
        <v>102</v>
      </c>
      <c r="C47" s="78" t="s">
        <v>42</v>
      </c>
      <c r="D47" s="78" t="s">
        <v>55</v>
      </c>
      <c r="E47" s="36" t="s">
        <v>224</v>
      </c>
      <c r="F47" s="84" t="s">
        <v>103</v>
      </c>
      <c r="G47" s="31">
        <v>1240</v>
      </c>
      <c r="I47" s="149"/>
    </row>
    <row r="48" spans="1:7" ht="38.25">
      <c r="A48" s="12" t="s">
        <v>246</v>
      </c>
      <c r="B48" s="19" t="s">
        <v>102</v>
      </c>
      <c r="C48" s="19" t="s">
        <v>42</v>
      </c>
      <c r="D48" s="19" t="s">
        <v>55</v>
      </c>
      <c r="E48" s="36" t="s">
        <v>224</v>
      </c>
      <c r="F48" s="19" t="s">
        <v>207</v>
      </c>
      <c r="G48" s="31">
        <v>390</v>
      </c>
    </row>
    <row r="49" spans="1:7" ht="17.25" customHeight="1">
      <c r="A49" s="72" t="s">
        <v>167</v>
      </c>
      <c r="B49" s="75" t="s">
        <v>102</v>
      </c>
      <c r="C49" s="75" t="s">
        <v>42</v>
      </c>
      <c r="D49" s="75" t="s">
        <v>55</v>
      </c>
      <c r="E49" s="35" t="s">
        <v>234</v>
      </c>
      <c r="F49" s="83" t="s">
        <v>47</v>
      </c>
      <c r="G49" s="30">
        <f>G50</f>
        <v>2.5</v>
      </c>
    </row>
    <row r="50" spans="1:7" ht="25.5">
      <c r="A50" s="72" t="s">
        <v>168</v>
      </c>
      <c r="B50" s="75" t="s">
        <v>102</v>
      </c>
      <c r="C50" s="75" t="s">
        <v>42</v>
      </c>
      <c r="D50" s="75" t="s">
        <v>55</v>
      </c>
      <c r="E50" s="35" t="s">
        <v>234</v>
      </c>
      <c r="F50" s="83" t="s">
        <v>111</v>
      </c>
      <c r="G50" s="30">
        <f>G51</f>
        <v>2.5</v>
      </c>
    </row>
    <row r="51" spans="1:7" ht="12.75">
      <c r="A51" s="77" t="s">
        <v>56</v>
      </c>
      <c r="B51" s="19" t="s">
        <v>102</v>
      </c>
      <c r="C51" s="19" t="s">
        <v>42</v>
      </c>
      <c r="D51" s="19" t="s">
        <v>55</v>
      </c>
      <c r="E51" s="36" t="s">
        <v>234</v>
      </c>
      <c r="F51" s="19" t="s">
        <v>107</v>
      </c>
      <c r="G51" s="31">
        <v>2.5</v>
      </c>
    </row>
    <row r="52" spans="1:7" ht="12.75">
      <c r="A52" s="74" t="s">
        <v>112</v>
      </c>
      <c r="B52" s="75" t="s">
        <v>102</v>
      </c>
      <c r="C52" s="75" t="s">
        <v>42</v>
      </c>
      <c r="D52" s="75" t="s">
        <v>55</v>
      </c>
      <c r="E52" s="35" t="s">
        <v>234</v>
      </c>
      <c r="F52" s="76" t="s">
        <v>195</v>
      </c>
      <c r="G52" s="30">
        <f>G53</f>
        <v>1</v>
      </c>
    </row>
    <row r="53" spans="1:7" ht="12.75">
      <c r="A53" s="314" t="s">
        <v>252</v>
      </c>
      <c r="B53" s="78" t="s">
        <v>102</v>
      </c>
      <c r="C53" s="78" t="s">
        <v>42</v>
      </c>
      <c r="D53" s="78" t="s">
        <v>55</v>
      </c>
      <c r="E53" s="36" t="s">
        <v>234</v>
      </c>
      <c r="F53" s="79" t="s">
        <v>253</v>
      </c>
      <c r="G53" s="31">
        <v>1</v>
      </c>
    </row>
    <row r="54" spans="1:7" ht="38.25">
      <c r="A54" s="319" t="s">
        <v>352</v>
      </c>
      <c r="B54" s="316" t="s">
        <v>59</v>
      </c>
      <c r="C54" s="169" t="s">
        <v>42</v>
      </c>
      <c r="D54" s="169" t="s">
        <v>348</v>
      </c>
      <c r="E54" s="164"/>
      <c r="F54" s="317"/>
      <c r="G54" s="132">
        <f>G55</f>
        <v>196</v>
      </c>
    </row>
    <row r="55" spans="1:7" ht="12.75">
      <c r="A55" s="128" t="s">
        <v>353</v>
      </c>
      <c r="B55" s="313" t="s">
        <v>59</v>
      </c>
      <c r="C55" s="78" t="s">
        <v>42</v>
      </c>
      <c r="D55" s="78" t="s">
        <v>348</v>
      </c>
      <c r="E55" s="36" t="s">
        <v>349</v>
      </c>
      <c r="F55" s="79"/>
      <c r="G55" s="31">
        <f>G56</f>
        <v>196</v>
      </c>
    </row>
    <row r="56" spans="1:7" ht="12.75">
      <c r="A56" s="128" t="s">
        <v>150</v>
      </c>
      <c r="B56" s="313" t="s">
        <v>59</v>
      </c>
      <c r="C56" s="78" t="s">
        <v>42</v>
      </c>
      <c r="D56" s="78" t="s">
        <v>348</v>
      </c>
      <c r="E56" s="36" t="s">
        <v>349</v>
      </c>
      <c r="F56" s="79" t="s">
        <v>145</v>
      </c>
      <c r="G56" s="31">
        <f>G57</f>
        <v>196</v>
      </c>
    </row>
    <row r="57" spans="1:7" ht="12.75">
      <c r="A57" s="128" t="s">
        <v>347</v>
      </c>
      <c r="B57" s="313" t="s">
        <v>59</v>
      </c>
      <c r="C57" s="78" t="s">
        <v>42</v>
      </c>
      <c r="D57" s="78" t="s">
        <v>348</v>
      </c>
      <c r="E57" s="36" t="s">
        <v>349</v>
      </c>
      <c r="F57" s="79" t="s">
        <v>346</v>
      </c>
      <c r="G57" s="31">
        <v>196</v>
      </c>
    </row>
    <row r="58" spans="1:7" ht="12.75">
      <c r="A58" s="315" t="s">
        <v>57</v>
      </c>
      <c r="B58" s="81" t="s">
        <v>59</v>
      </c>
      <c r="C58" s="81" t="s">
        <v>42</v>
      </c>
      <c r="D58" s="81" t="s">
        <v>58</v>
      </c>
      <c r="E58" s="81"/>
      <c r="F58" s="81"/>
      <c r="G58" s="132">
        <f>G59</f>
        <v>10</v>
      </c>
    </row>
    <row r="59" spans="1:7" ht="12.75">
      <c r="A59" s="77" t="s">
        <v>57</v>
      </c>
      <c r="B59" s="78" t="s">
        <v>59</v>
      </c>
      <c r="C59" s="78" t="s">
        <v>42</v>
      </c>
      <c r="D59" s="78" t="s">
        <v>58</v>
      </c>
      <c r="E59" s="78" t="s">
        <v>215</v>
      </c>
      <c r="F59" s="78"/>
      <c r="G59" s="31">
        <f>G60</f>
        <v>10</v>
      </c>
    </row>
    <row r="60" spans="1:7" ht="12.75">
      <c r="A60" s="318" t="s">
        <v>115</v>
      </c>
      <c r="B60" s="78" t="s">
        <v>59</v>
      </c>
      <c r="C60" s="78" t="s">
        <v>42</v>
      </c>
      <c r="D60" s="78" t="s">
        <v>58</v>
      </c>
      <c r="E60" s="78" t="s">
        <v>215</v>
      </c>
      <c r="F60" s="78"/>
      <c r="G60" s="31">
        <f>G61</f>
        <v>10</v>
      </c>
    </row>
    <row r="61" spans="1:7" ht="15" customHeight="1">
      <c r="A61" s="73" t="s">
        <v>116</v>
      </c>
      <c r="B61" s="78" t="s">
        <v>59</v>
      </c>
      <c r="C61" s="78" t="s">
        <v>42</v>
      </c>
      <c r="D61" s="78" t="s">
        <v>58</v>
      </c>
      <c r="E61" s="78" t="s">
        <v>215</v>
      </c>
      <c r="F61" s="182" t="s">
        <v>196</v>
      </c>
      <c r="G61" s="31">
        <v>10</v>
      </c>
    </row>
    <row r="62" spans="1:7" ht="12.75">
      <c r="A62" s="80" t="s">
        <v>117</v>
      </c>
      <c r="B62" s="81" t="s">
        <v>59</v>
      </c>
      <c r="C62" s="81" t="s">
        <v>42</v>
      </c>
      <c r="D62" s="81" t="s">
        <v>72</v>
      </c>
      <c r="E62" s="82"/>
      <c r="F62" s="82"/>
      <c r="G62" s="85">
        <f>G63</f>
        <v>0.7</v>
      </c>
    </row>
    <row r="63" spans="1:7" ht="51">
      <c r="A63" s="162" t="s">
        <v>219</v>
      </c>
      <c r="B63" s="117" t="s">
        <v>59</v>
      </c>
      <c r="C63" s="117" t="s">
        <v>42</v>
      </c>
      <c r="D63" s="117" t="s">
        <v>72</v>
      </c>
      <c r="E63" s="87" t="s">
        <v>220</v>
      </c>
      <c r="F63" s="17"/>
      <c r="G63" s="30">
        <f>G64</f>
        <v>0.7</v>
      </c>
    </row>
    <row r="64" spans="1:7" ht="16.5" customHeight="1">
      <c r="A64" s="163" t="s">
        <v>221</v>
      </c>
      <c r="B64" s="117" t="s">
        <v>59</v>
      </c>
      <c r="C64" s="117" t="s">
        <v>42</v>
      </c>
      <c r="D64" s="117" t="s">
        <v>72</v>
      </c>
      <c r="E64" s="87" t="s">
        <v>220</v>
      </c>
      <c r="F64" s="17" t="s">
        <v>47</v>
      </c>
      <c r="G64" s="59">
        <f>G65</f>
        <v>0.7</v>
      </c>
    </row>
    <row r="65" spans="1:7" ht="22.5" customHeight="1">
      <c r="A65" s="72" t="s">
        <v>168</v>
      </c>
      <c r="B65" s="17" t="s">
        <v>59</v>
      </c>
      <c r="C65" s="17" t="s">
        <v>42</v>
      </c>
      <c r="D65" s="17" t="s">
        <v>72</v>
      </c>
      <c r="E65" s="87" t="s">
        <v>220</v>
      </c>
      <c r="F65" s="17" t="s">
        <v>111</v>
      </c>
      <c r="G65" s="30">
        <f>G66</f>
        <v>0.7</v>
      </c>
    </row>
    <row r="66" spans="1:7" ht="25.5">
      <c r="A66" s="70" t="s">
        <v>169</v>
      </c>
      <c r="B66" s="19" t="s">
        <v>59</v>
      </c>
      <c r="C66" s="19" t="s">
        <v>42</v>
      </c>
      <c r="D66" s="19" t="s">
        <v>72</v>
      </c>
      <c r="E66" s="48" t="s">
        <v>220</v>
      </c>
      <c r="F66" s="19" t="s">
        <v>107</v>
      </c>
      <c r="G66" s="31">
        <v>0.7</v>
      </c>
    </row>
    <row r="67" spans="1:7" ht="12.75">
      <c r="A67" s="21" t="s">
        <v>60</v>
      </c>
      <c r="B67" s="22" t="s">
        <v>59</v>
      </c>
      <c r="C67" s="22" t="s">
        <v>44</v>
      </c>
      <c r="D67" s="22"/>
      <c r="E67" s="22"/>
      <c r="F67" s="22"/>
      <c r="G67" s="32">
        <f>G68</f>
        <v>173.7</v>
      </c>
    </row>
    <row r="68" spans="1:7" ht="12.75">
      <c r="A68" s="25" t="s">
        <v>61</v>
      </c>
      <c r="B68" s="26" t="s">
        <v>59</v>
      </c>
      <c r="C68" s="26" t="s">
        <v>44</v>
      </c>
      <c r="D68" s="26" t="s">
        <v>49</v>
      </c>
      <c r="E68" s="26"/>
      <c r="F68" s="26"/>
      <c r="G68" s="28">
        <f>G69</f>
        <v>173.7</v>
      </c>
    </row>
    <row r="69" spans="1:7" ht="12.75">
      <c r="A69" s="34" t="s">
        <v>146</v>
      </c>
      <c r="B69" s="35" t="s">
        <v>59</v>
      </c>
      <c r="C69" s="35" t="s">
        <v>44</v>
      </c>
      <c r="D69" s="35" t="s">
        <v>49</v>
      </c>
      <c r="E69" s="88" t="s">
        <v>216</v>
      </c>
      <c r="F69" s="35"/>
      <c r="G69" s="59">
        <f>G70</f>
        <v>173.7</v>
      </c>
    </row>
    <row r="70" spans="1:7" ht="25.5">
      <c r="A70" s="16" t="s">
        <v>62</v>
      </c>
      <c r="B70" s="17" t="s">
        <v>59</v>
      </c>
      <c r="C70" s="17" t="s">
        <v>44</v>
      </c>
      <c r="D70" s="17" t="s">
        <v>49</v>
      </c>
      <c r="E70" s="88" t="s">
        <v>216</v>
      </c>
      <c r="F70" s="17"/>
      <c r="G70" s="30">
        <f>G71+G75</f>
        <v>173.7</v>
      </c>
    </row>
    <row r="71" spans="1:7" ht="38.25">
      <c r="A71" s="72" t="s">
        <v>106</v>
      </c>
      <c r="B71" s="17" t="s">
        <v>59</v>
      </c>
      <c r="C71" s="17" t="s">
        <v>44</v>
      </c>
      <c r="D71" s="17" t="s">
        <v>49</v>
      </c>
      <c r="E71" s="88" t="s">
        <v>216</v>
      </c>
      <c r="F71" s="17" t="s">
        <v>108</v>
      </c>
      <c r="G71" s="30">
        <f>G72</f>
        <v>165.6</v>
      </c>
    </row>
    <row r="72" spans="1:7" ht="17.25" customHeight="1">
      <c r="A72" s="72" t="s">
        <v>166</v>
      </c>
      <c r="B72" s="17" t="s">
        <v>59</v>
      </c>
      <c r="C72" s="17" t="s">
        <v>44</v>
      </c>
      <c r="D72" s="17" t="s">
        <v>49</v>
      </c>
      <c r="E72" s="88" t="s">
        <v>216</v>
      </c>
      <c r="F72" s="17" t="s">
        <v>104</v>
      </c>
      <c r="G72" s="30">
        <f>G73+G74</f>
        <v>165.6</v>
      </c>
    </row>
    <row r="73" spans="1:8" ht="12.75">
      <c r="A73" s="12" t="s">
        <v>206</v>
      </c>
      <c r="B73" s="19" t="s">
        <v>59</v>
      </c>
      <c r="C73" s="19" t="s">
        <v>44</v>
      </c>
      <c r="D73" s="19" t="s">
        <v>49</v>
      </c>
      <c r="E73" s="68" t="s">
        <v>216</v>
      </c>
      <c r="F73" s="19" t="s">
        <v>103</v>
      </c>
      <c r="G73" s="31">
        <v>127.2</v>
      </c>
      <c r="H73" s="231"/>
    </row>
    <row r="74" spans="1:7" ht="38.25">
      <c r="A74" s="12" t="s">
        <v>246</v>
      </c>
      <c r="B74" s="19" t="s">
        <v>59</v>
      </c>
      <c r="C74" s="19" t="s">
        <v>44</v>
      </c>
      <c r="D74" s="19" t="s">
        <v>49</v>
      </c>
      <c r="E74" s="68" t="s">
        <v>216</v>
      </c>
      <c r="F74" s="19" t="s">
        <v>207</v>
      </c>
      <c r="G74" s="31">
        <v>38.4</v>
      </c>
    </row>
    <row r="75" spans="1:7" ht="15" customHeight="1">
      <c r="A75" s="72" t="s">
        <v>167</v>
      </c>
      <c r="B75" s="17" t="s">
        <v>59</v>
      </c>
      <c r="C75" s="17" t="s">
        <v>44</v>
      </c>
      <c r="D75" s="17" t="s">
        <v>49</v>
      </c>
      <c r="E75" s="88" t="s">
        <v>216</v>
      </c>
      <c r="F75" s="17" t="s">
        <v>47</v>
      </c>
      <c r="G75" s="30">
        <f>G76</f>
        <v>8.1</v>
      </c>
    </row>
    <row r="76" spans="1:7" ht="25.5">
      <c r="A76" s="72" t="s">
        <v>168</v>
      </c>
      <c r="B76" s="17" t="s">
        <v>59</v>
      </c>
      <c r="C76" s="17" t="s">
        <v>44</v>
      </c>
      <c r="D76" s="17" t="s">
        <v>49</v>
      </c>
      <c r="E76" s="88" t="s">
        <v>216</v>
      </c>
      <c r="F76" s="17" t="s">
        <v>111</v>
      </c>
      <c r="G76" s="30">
        <f>G77</f>
        <v>8.1</v>
      </c>
    </row>
    <row r="77" spans="1:10" ht="25.5">
      <c r="A77" s="70" t="s">
        <v>169</v>
      </c>
      <c r="B77" s="19" t="s">
        <v>59</v>
      </c>
      <c r="C77" s="19" t="s">
        <v>44</v>
      </c>
      <c r="D77" s="19" t="s">
        <v>49</v>
      </c>
      <c r="E77" s="68" t="s">
        <v>216</v>
      </c>
      <c r="F77" s="19" t="s">
        <v>107</v>
      </c>
      <c r="G77" s="31">
        <v>8.1</v>
      </c>
      <c r="J77" s="149"/>
    </row>
    <row r="78" spans="1:7" ht="12.75">
      <c r="A78" s="21" t="s">
        <v>63</v>
      </c>
      <c r="B78" s="22" t="s">
        <v>59</v>
      </c>
      <c r="C78" s="22" t="s">
        <v>53</v>
      </c>
      <c r="D78" s="22" t="s">
        <v>68</v>
      </c>
      <c r="E78" s="37"/>
      <c r="F78" s="37"/>
      <c r="G78" s="32">
        <f>G79</f>
        <v>49.1</v>
      </c>
    </row>
    <row r="79" spans="1:7" ht="12.75">
      <c r="A79" s="39" t="s">
        <v>64</v>
      </c>
      <c r="B79" s="35" t="s">
        <v>59</v>
      </c>
      <c r="C79" s="35" t="s">
        <v>53</v>
      </c>
      <c r="D79" s="35" t="s">
        <v>42</v>
      </c>
      <c r="E79" s="88" t="s">
        <v>217</v>
      </c>
      <c r="F79" s="39"/>
      <c r="G79" s="119">
        <f>G80</f>
        <v>49.1</v>
      </c>
    </row>
    <row r="80" spans="1:7" ht="38.25">
      <c r="A80" s="39" t="s">
        <v>65</v>
      </c>
      <c r="B80" s="35" t="s">
        <v>59</v>
      </c>
      <c r="C80" s="35" t="s">
        <v>53</v>
      </c>
      <c r="D80" s="35" t="s">
        <v>42</v>
      </c>
      <c r="E80" s="88" t="s">
        <v>217</v>
      </c>
      <c r="F80" s="86"/>
      <c r="G80" s="39">
        <f>G81+G85</f>
        <v>49.1</v>
      </c>
    </row>
    <row r="81" spans="1:7" ht="38.25">
      <c r="A81" s="72" t="s">
        <v>106</v>
      </c>
      <c r="B81" s="35" t="s">
        <v>59</v>
      </c>
      <c r="C81" s="35" t="s">
        <v>53</v>
      </c>
      <c r="D81" s="35" t="s">
        <v>42</v>
      </c>
      <c r="E81" s="88" t="s">
        <v>217</v>
      </c>
      <c r="F81" s="86">
        <v>100</v>
      </c>
      <c r="G81" s="154">
        <f>G82</f>
        <v>47.4</v>
      </c>
    </row>
    <row r="82" spans="1:7" ht="12.75">
      <c r="A82" s="73" t="s">
        <v>166</v>
      </c>
      <c r="B82" s="36" t="s">
        <v>59</v>
      </c>
      <c r="C82" s="36" t="s">
        <v>53</v>
      </c>
      <c r="D82" s="36" t="s">
        <v>42</v>
      </c>
      <c r="E82" s="68" t="s">
        <v>217</v>
      </c>
      <c r="F82" s="40">
        <v>120</v>
      </c>
      <c r="G82" s="130">
        <f>G83+G84</f>
        <v>47.4</v>
      </c>
    </row>
    <row r="83" spans="1:7" ht="12.75">
      <c r="A83" s="12" t="s">
        <v>206</v>
      </c>
      <c r="B83" s="36" t="s">
        <v>59</v>
      </c>
      <c r="C83" s="36" t="s">
        <v>53</v>
      </c>
      <c r="D83" s="36" t="s">
        <v>42</v>
      </c>
      <c r="E83" s="68" t="s">
        <v>217</v>
      </c>
      <c r="F83" s="40">
        <v>121</v>
      </c>
      <c r="G83" s="41">
        <v>36.4</v>
      </c>
    </row>
    <row r="84" spans="1:7" ht="38.25">
      <c r="A84" s="12" t="s">
        <v>246</v>
      </c>
      <c r="B84" s="36" t="s">
        <v>59</v>
      </c>
      <c r="C84" s="36" t="s">
        <v>53</v>
      </c>
      <c r="D84" s="36" t="s">
        <v>42</v>
      </c>
      <c r="E84" s="68" t="s">
        <v>217</v>
      </c>
      <c r="F84" s="40">
        <v>129</v>
      </c>
      <c r="G84" s="130">
        <v>11</v>
      </c>
    </row>
    <row r="85" spans="1:7" ht="15.75" customHeight="1">
      <c r="A85" s="72" t="s">
        <v>167</v>
      </c>
      <c r="B85" s="35" t="s">
        <v>59</v>
      </c>
      <c r="C85" s="35" t="s">
        <v>53</v>
      </c>
      <c r="D85" s="35" t="s">
        <v>42</v>
      </c>
      <c r="E85" s="88" t="s">
        <v>255</v>
      </c>
      <c r="F85" s="86">
        <v>200</v>
      </c>
      <c r="G85" s="154">
        <f>G86</f>
        <v>1.7</v>
      </c>
    </row>
    <row r="86" spans="1:7" ht="25.5">
      <c r="A86" s="72" t="s">
        <v>168</v>
      </c>
      <c r="B86" s="35" t="s">
        <v>59</v>
      </c>
      <c r="C86" s="35" t="s">
        <v>53</v>
      </c>
      <c r="D86" s="35" t="s">
        <v>42</v>
      </c>
      <c r="E86" s="88" t="s">
        <v>255</v>
      </c>
      <c r="F86" s="86">
        <v>240</v>
      </c>
      <c r="G86" s="154">
        <f>G87</f>
        <v>1.7</v>
      </c>
    </row>
    <row r="87" spans="1:7" ht="24.75" customHeight="1">
      <c r="A87" s="70" t="s">
        <v>169</v>
      </c>
      <c r="B87" s="36" t="s">
        <v>59</v>
      </c>
      <c r="C87" s="36" t="s">
        <v>53</v>
      </c>
      <c r="D87" s="36" t="s">
        <v>42</v>
      </c>
      <c r="E87" s="68" t="s">
        <v>255</v>
      </c>
      <c r="F87" s="40">
        <v>244</v>
      </c>
      <c r="G87" s="130">
        <v>1.7</v>
      </c>
    </row>
    <row r="88" spans="1:7" ht="18" customHeight="1">
      <c r="A88" s="199" t="s">
        <v>266</v>
      </c>
      <c r="B88" s="133" t="s">
        <v>59</v>
      </c>
      <c r="C88" s="133" t="s">
        <v>67</v>
      </c>
      <c r="D88" s="133" t="s">
        <v>49</v>
      </c>
      <c r="E88" s="133" t="s">
        <v>267</v>
      </c>
      <c r="F88" s="133"/>
      <c r="G88" s="166">
        <f>G89</f>
        <v>404.1</v>
      </c>
    </row>
    <row r="89" spans="1:7" ht="15" customHeight="1">
      <c r="A89" s="72" t="s">
        <v>167</v>
      </c>
      <c r="B89" s="17" t="s">
        <v>59</v>
      </c>
      <c r="C89" s="17" t="s">
        <v>67</v>
      </c>
      <c r="D89" s="17" t="s">
        <v>49</v>
      </c>
      <c r="E89" s="146" t="s">
        <v>267</v>
      </c>
      <c r="F89" s="17" t="s">
        <v>47</v>
      </c>
      <c r="G89" s="249">
        <f>G90</f>
        <v>404.1</v>
      </c>
    </row>
    <row r="90" spans="1:7" ht="25.5">
      <c r="A90" s="72" t="s">
        <v>168</v>
      </c>
      <c r="B90" s="17" t="s">
        <v>59</v>
      </c>
      <c r="C90" s="17" t="s">
        <v>67</v>
      </c>
      <c r="D90" s="17" t="s">
        <v>49</v>
      </c>
      <c r="E90" s="146" t="s">
        <v>267</v>
      </c>
      <c r="F90" s="17" t="s">
        <v>111</v>
      </c>
      <c r="G90" s="249">
        <f>G91</f>
        <v>404.1</v>
      </c>
    </row>
    <row r="91" spans="1:7" ht="25.5">
      <c r="A91" s="70" t="s">
        <v>169</v>
      </c>
      <c r="B91" s="310" t="s">
        <v>59</v>
      </c>
      <c r="C91" s="310" t="s">
        <v>67</v>
      </c>
      <c r="D91" s="310" t="s">
        <v>49</v>
      </c>
      <c r="E91" s="311" t="s">
        <v>267</v>
      </c>
      <c r="F91" s="310" t="s">
        <v>107</v>
      </c>
      <c r="G91" s="312">
        <v>404.1</v>
      </c>
    </row>
    <row r="92" spans="1:7" ht="16.5" customHeight="1">
      <c r="A92" s="250" t="s">
        <v>350</v>
      </c>
      <c r="B92" s="164" t="s">
        <v>59</v>
      </c>
      <c r="C92" s="164" t="s">
        <v>67</v>
      </c>
      <c r="D92" s="164" t="s">
        <v>49</v>
      </c>
      <c r="E92" s="164" t="s">
        <v>351</v>
      </c>
      <c r="F92" s="164"/>
      <c r="G92" s="165">
        <f>G93</f>
        <v>2000</v>
      </c>
    </row>
    <row r="93" spans="1:7" ht="25.5">
      <c r="A93" s="72" t="s">
        <v>167</v>
      </c>
      <c r="B93" s="17" t="s">
        <v>59</v>
      </c>
      <c r="C93" s="17" t="s">
        <v>67</v>
      </c>
      <c r="D93" s="17" t="s">
        <v>49</v>
      </c>
      <c r="E93" s="146" t="s">
        <v>351</v>
      </c>
      <c r="F93" s="17" t="s">
        <v>47</v>
      </c>
      <c r="G93" s="210">
        <f>G94</f>
        <v>2000</v>
      </c>
    </row>
    <row r="94" spans="1:7" ht="25.5">
      <c r="A94" s="72" t="s">
        <v>168</v>
      </c>
      <c r="B94" s="17" t="s">
        <v>59</v>
      </c>
      <c r="C94" s="17" t="s">
        <v>67</v>
      </c>
      <c r="D94" s="17" t="s">
        <v>49</v>
      </c>
      <c r="E94" s="146" t="s">
        <v>351</v>
      </c>
      <c r="F94" s="17" t="s">
        <v>111</v>
      </c>
      <c r="G94" s="210">
        <f>G95</f>
        <v>2000</v>
      </c>
    </row>
    <row r="95" spans="1:7" ht="25.5">
      <c r="A95" s="70" t="s">
        <v>169</v>
      </c>
      <c r="B95" s="310" t="s">
        <v>59</v>
      </c>
      <c r="C95" s="310" t="s">
        <v>67</v>
      </c>
      <c r="D95" s="310" t="s">
        <v>49</v>
      </c>
      <c r="E95" s="311" t="s">
        <v>351</v>
      </c>
      <c r="F95" s="310" t="s">
        <v>107</v>
      </c>
      <c r="G95" s="210">
        <f>205+1795</f>
        <v>2000</v>
      </c>
    </row>
    <row r="96" spans="1:7" ht="12.75">
      <c r="A96" s="21" t="s">
        <v>143</v>
      </c>
      <c r="B96" s="22" t="s">
        <v>59</v>
      </c>
      <c r="C96" s="22" t="s">
        <v>69</v>
      </c>
      <c r="D96" s="22"/>
      <c r="E96" s="23"/>
      <c r="F96" s="23"/>
      <c r="G96" s="32">
        <f>G97</f>
        <v>4250</v>
      </c>
    </row>
    <row r="97" spans="1:7" ht="12.75">
      <c r="A97" s="53" t="s">
        <v>70</v>
      </c>
      <c r="B97" s="35" t="s">
        <v>59</v>
      </c>
      <c r="C97" s="35" t="s">
        <v>69</v>
      </c>
      <c r="D97" s="35" t="s">
        <v>42</v>
      </c>
      <c r="E97" s="89"/>
      <c r="F97" s="89"/>
      <c r="G97" s="59">
        <f>G98</f>
        <v>4250</v>
      </c>
    </row>
    <row r="98" spans="1:12" ht="12.75">
      <c r="A98" s="16" t="s">
        <v>147</v>
      </c>
      <c r="B98" s="35" t="s">
        <v>59</v>
      </c>
      <c r="C98" s="35" t="s">
        <v>69</v>
      </c>
      <c r="D98" s="35" t="s">
        <v>42</v>
      </c>
      <c r="E98" s="89" t="s">
        <v>236</v>
      </c>
      <c r="F98" s="89"/>
      <c r="G98" s="59">
        <f>G99+G102</f>
        <v>4250</v>
      </c>
      <c r="L98" s="149"/>
    </row>
    <row r="99" spans="1:7" ht="25.5">
      <c r="A99" s="113" t="s">
        <v>118</v>
      </c>
      <c r="B99" s="36" t="s">
        <v>59</v>
      </c>
      <c r="C99" s="36" t="s">
        <v>69</v>
      </c>
      <c r="D99" s="36" t="s">
        <v>42</v>
      </c>
      <c r="E99" s="36" t="s">
        <v>237</v>
      </c>
      <c r="F99" s="78" t="s">
        <v>120</v>
      </c>
      <c r="G99" s="33">
        <f>G100</f>
        <v>3700</v>
      </c>
    </row>
    <row r="100" spans="1:7" ht="12.75">
      <c r="A100" s="113" t="s">
        <v>119</v>
      </c>
      <c r="B100" s="36" t="s">
        <v>59</v>
      </c>
      <c r="C100" s="36" t="s">
        <v>69</v>
      </c>
      <c r="D100" s="36" t="s">
        <v>42</v>
      </c>
      <c r="E100" s="36" t="s">
        <v>237</v>
      </c>
      <c r="F100" s="78" t="s">
        <v>121</v>
      </c>
      <c r="G100" s="33">
        <f>G101</f>
        <v>3700</v>
      </c>
    </row>
    <row r="101" spans="1:7" ht="38.25">
      <c r="A101" s="113" t="s">
        <v>173</v>
      </c>
      <c r="B101" s="36" t="s">
        <v>59</v>
      </c>
      <c r="C101" s="36" t="s">
        <v>69</v>
      </c>
      <c r="D101" s="36" t="s">
        <v>42</v>
      </c>
      <c r="E101" s="36" t="s">
        <v>237</v>
      </c>
      <c r="F101" s="78" t="s">
        <v>122</v>
      </c>
      <c r="G101" s="33">
        <v>3700</v>
      </c>
    </row>
    <row r="102" spans="1:7" ht="12.75">
      <c r="A102" s="45" t="s">
        <v>71</v>
      </c>
      <c r="B102" s="46" t="s">
        <v>59</v>
      </c>
      <c r="C102" s="46" t="s">
        <v>69</v>
      </c>
      <c r="D102" s="46" t="s">
        <v>42</v>
      </c>
      <c r="E102" s="161" t="s">
        <v>238</v>
      </c>
      <c r="F102" s="46"/>
      <c r="G102" s="251">
        <f>G104</f>
        <v>550</v>
      </c>
    </row>
    <row r="103" spans="1:7" ht="15.75" customHeight="1">
      <c r="A103" s="16" t="s">
        <v>148</v>
      </c>
      <c r="B103" s="17" t="s">
        <v>59</v>
      </c>
      <c r="C103" s="17" t="s">
        <v>69</v>
      </c>
      <c r="D103" s="17" t="s">
        <v>42</v>
      </c>
      <c r="E103" s="17" t="s">
        <v>238</v>
      </c>
      <c r="F103" s="35"/>
      <c r="G103" s="142">
        <f>G104</f>
        <v>550</v>
      </c>
    </row>
    <row r="104" spans="1:7" ht="25.5">
      <c r="A104" s="113" t="s">
        <v>118</v>
      </c>
      <c r="B104" s="19" t="s">
        <v>59</v>
      </c>
      <c r="C104" s="19" t="s">
        <v>69</v>
      </c>
      <c r="D104" s="19" t="s">
        <v>42</v>
      </c>
      <c r="E104" s="19" t="s">
        <v>238</v>
      </c>
      <c r="F104" s="19" t="s">
        <v>120</v>
      </c>
      <c r="G104" s="233">
        <f>G105</f>
        <v>550</v>
      </c>
    </row>
    <row r="105" spans="1:7" ht="12.75">
      <c r="A105" s="113" t="s">
        <v>119</v>
      </c>
      <c r="B105" s="19" t="s">
        <v>59</v>
      </c>
      <c r="C105" s="19" t="s">
        <v>69</v>
      </c>
      <c r="D105" s="19" t="s">
        <v>42</v>
      </c>
      <c r="E105" s="19" t="s">
        <v>238</v>
      </c>
      <c r="F105" s="19" t="s">
        <v>121</v>
      </c>
      <c r="G105" s="233">
        <f>G106</f>
        <v>550</v>
      </c>
    </row>
    <row r="106" spans="1:9" ht="38.25">
      <c r="A106" s="113" t="s">
        <v>173</v>
      </c>
      <c r="B106" s="19" t="s">
        <v>59</v>
      </c>
      <c r="C106" s="19" t="s">
        <v>69</v>
      </c>
      <c r="D106" s="19" t="s">
        <v>42</v>
      </c>
      <c r="E106" s="19" t="s">
        <v>238</v>
      </c>
      <c r="F106" s="19" t="s">
        <v>122</v>
      </c>
      <c r="G106" s="233">
        <v>550</v>
      </c>
      <c r="I106" s="149"/>
    </row>
    <row r="107" spans="1:7" ht="12.75">
      <c r="A107" s="185" t="s">
        <v>203</v>
      </c>
      <c r="B107" s="174" t="s">
        <v>59</v>
      </c>
      <c r="C107" s="174" t="s">
        <v>201</v>
      </c>
      <c r="D107" s="174" t="s">
        <v>42</v>
      </c>
      <c r="E107" s="164" t="s">
        <v>239</v>
      </c>
      <c r="F107" s="174"/>
      <c r="G107" s="274">
        <f>G108</f>
        <v>330</v>
      </c>
    </row>
    <row r="108" spans="1:7" ht="12.75">
      <c r="A108" s="184" t="s">
        <v>202</v>
      </c>
      <c r="B108" s="19" t="s">
        <v>59</v>
      </c>
      <c r="C108" s="19" t="s">
        <v>201</v>
      </c>
      <c r="D108" s="19" t="s">
        <v>42</v>
      </c>
      <c r="E108" s="36" t="s">
        <v>240</v>
      </c>
      <c r="F108" s="183"/>
      <c r="G108" s="160">
        <f>G109</f>
        <v>330</v>
      </c>
    </row>
    <row r="109" spans="1:7" ht="12.75">
      <c r="A109" s="20" t="s">
        <v>202</v>
      </c>
      <c r="B109" s="19" t="s">
        <v>59</v>
      </c>
      <c r="C109" s="19" t="s">
        <v>201</v>
      </c>
      <c r="D109" s="19" t="s">
        <v>42</v>
      </c>
      <c r="E109" s="36" t="s">
        <v>240</v>
      </c>
      <c r="F109" s="183" t="s">
        <v>51</v>
      </c>
      <c r="G109" s="160">
        <f>G110</f>
        <v>330</v>
      </c>
    </row>
    <row r="110" spans="1:7" ht="12.75">
      <c r="A110" s="109" t="s">
        <v>310</v>
      </c>
      <c r="B110" s="19" t="s">
        <v>59</v>
      </c>
      <c r="C110" s="19" t="s">
        <v>201</v>
      </c>
      <c r="D110" s="19" t="s">
        <v>42</v>
      </c>
      <c r="E110" s="36" t="s">
        <v>240</v>
      </c>
      <c r="F110" s="183" t="s">
        <v>308</v>
      </c>
      <c r="G110" s="160">
        <f>G111</f>
        <v>330</v>
      </c>
    </row>
    <row r="111" spans="1:7" ht="12.75">
      <c r="A111" s="286" t="s">
        <v>311</v>
      </c>
      <c r="B111" s="19" t="s">
        <v>59</v>
      </c>
      <c r="C111" s="19" t="s">
        <v>201</v>
      </c>
      <c r="D111" s="19" t="s">
        <v>42</v>
      </c>
      <c r="E111" s="36" t="s">
        <v>240</v>
      </c>
      <c r="F111" s="183" t="s">
        <v>309</v>
      </c>
      <c r="G111" s="233">
        <v>330</v>
      </c>
    </row>
    <row r="112" spans="1:7" ht="15.75">
      <c r="A112" s="171" t="s">
        <v>160</v>
      </c>
      <c r="B112" s="172" t="s">
        <v>59</v>
      </c>
      <c r="C112" s="172" t="s">
        <v>72</v>
      </c>
      <c r="D112" s="172" t="s">
        <v>68</v>
      </c>
      <c r="E112" s="172"/>
      <c r="F112" s="172"/>
      <c r="G112" s="173" t="str">
        <f>G113</f>
        <v>5,2</v>
      </c>
    </row>
    <row r="113" spans="1:7" ht="12.75">
      <c r="A113" s="195" t="s">
        <v>161</v>
      </c>
      <c r="B113" s="203" t="s">
        <v>59</v>
      </c>
      <c r="C113" s="203" t="s">
        <v>72</v>
      </c>
      <c r="D113" s="203" t="s">
        <v>42</v>
      </c>
      <c r="E113" s="193" t="s">
        <v>218</v>
      </c>
      <c r="F113" s="203"/>
      <c r="G113" s="213" t="str">
        <f>G114</f>
        <v>5,2</v>
      </c>
    </row>
    <row r="114" spans="1:7" ht="12.75">
      <c r="A114" s="20" t="s">
        <v>158</v>
      </c>
      <c r="B114" s="78" t="s">
        <v>59</v>
      </c>
      <c r="C114" s="78" t="s">
        <v>72</v>
      </c>
      <c r="D114" s="78" t="s">
        <v>42</v>
      </c>
      <c r="E114" s="36" t="s">
        <v>241</v>
      </c>
      <c r="F114" s="78" t="s">
        <v>156</v>
      </c>
      <c r="G114" s="138" t="str">
        <f>G115</f>
        <v>5,2</v>
      </c>
    </row>
    <row r="115" spans="1:7" ht="12.75">
      <c r="A115" s="20" t="s">
        <v>159</v>
      </c>
      <c r="B115" s="78" t="s">
        <v>59</v>
      </c>
      <c r="C115" s="78" t="s">
        <v>72</v>
      </c>
      <c r="D115" s="78" t="s">
        <v>42</v>
      </c>
      <c r="E115" s="36" t="s">
        <v>241</v>
      </c>
      <c r="F115" s="78" t="s">
        <v>157</v>
      </c>
      <c r="G115" s="138" t="s">
        <v>316</v>
      </c>
    </row>
    <row r="116" spans="1:7" ht="25.5">
      <c r="A116" s="147" t="s">
        <v>243</v>
      </c>
      <c r="B116" s="169" t="s">
        <v>59</v>
      </c>
      <c r="C116" s="170">
        <v>14</v>
      </c>
      <c r="D116" s="169" t="s">
        <v>68</v>
      </c>
      <c r="E116" s="164" t="s">
        <v>232</v>
      </c>
      <c r="F116" s="170"/>
      <c r="G116" s="165">
        <f>G119</f>
        <v>48.6</v>
      </c>
    </row>
    <row r="117" spans="1:7" ht="25.5">
      <c r="A117" s="147" t="s">
        <v>243</v>
      </c>
      <c r="B117" s="169" t="s">
        <v>315</v>
      </c>
      <c r="C117" s="170">
        <v>14</v>
      </c>
      <c r="D117" s="169" t="s">
        <v>49</v>
      </c>
      <c r="E117" s="164" t="s">
        <v>242</v>
      </c>
      <c r="F117" s="170"/>
      <c r="G117" s="165">
        <f>G118</f>
        <v>13</v>
      </c>
    </row>
    <row r="118" spans="1:7" ht="12.75">
      <c r="A118" s="211" t="s">
        <v>229</v>
      </c>
      <c r="B118" s="208" t="s">
        <v>59</v>
      </c>
      <c r="C118" s="212">
        <v>14</v>
      </c>
      <c r="D118" s="208" t="s">
        <v>49</v>
      </c>
      <c r="E118" s="190" t="s">
        <v>242</v>
      </c>
      <c r="F118" s="212">
        <v>500</v>
      </c>
      <c r="G118" s="309">
        <f>G120</f>
        <v>13</v>
      </c>
    </row>
    <row r="119" spans="1:7" ht="12.75">
      <c r="A119" s="211" t="s">
        <v>229</v>
      </c>
      <c r="B119" s="208" t="s">
        <v>315</v>
      </c>
      <c r="C119" s="212">
        <v>14</v>
      </c>
      <c r="D119" s="208" t="s">
        <v>49</v>
      </c>
      <c r="E119" s="190" t="s">
        <v>242</v>
      </c>
      <c r="F119" s="212">
        <v>500</v>
      </c>
      <c r="G119" s="309">
        <f>G121</f>
        <v>48.6</v>
      </c>
    </row>
    <row r="120" spans="1:7" ht="12.75">
      <c r="A120" s="20" t="s">
        <v>231</v>
      </c>
      <c r="B120" s="182" t="s">
        <v>59</v>
      </c>
      <c r="C120" s="181">
        <v>14</v>
      </c>
      <c r="D120" s="182" t="s">
        <v>49</v>
      </c>
      <c r="E120" s="183" t="s">
        <v>242</v>
      </c>
      <c r="F120" s="181">
        <v>540</v>
      </c>
      <c r="G120" s="210">
        <v>13</v>
      </c>
    </row>
    <row r="121" spans="1:7" ht="12.75">
      <c r="A121" s="291" t="s">
        <v>231</v>
      </c>
      <c r="B121" s="292" t="s">
        <v>315</v>
      </c>
      <c r="C121" s="293">
        <v>14</v>
      </c>
      <c r="D121" s="292" t="s">
        <v>49</v>
      </c>
      <c r="E121" s="294" t="s">
        <v>242</v>
      </c>
      <c r="F121" s="293">
        <v>540</v>
      </c>
      <c r="G121" s="295">
        <v>48.6</v>
      </c>
    </row>
    <row r="122" spans="1:7" ht="28.5">
      <c r="A122" s="168" t="s">
        <v>222</v>
      </c>
      <c r="B122" s="139" t="s">
        <v>59</v>
      </c>
      <c r="C122" s="152"/>
      <c r="D122" s="139"/>
      <c r="E122" s="133"/>
      <c r="F122" s="152"/>
      <c r="G122" s="167">
        <f>G123+G127+G131+G135+G140+G144+G148+G152+G156+G160+G164+G168+G172+G176+G180</f>
        <v>598.6999999999999</v>
      </c>
    </row>
    <row r="123" spans="1:7" ht="25.5">
      <c r="A123" s="241" t="s">
        <v>270</v>
      </c>
      <c r="B123" s="135" t="s">
        <v>59</v>
      </c>
      <c r="C123" s="135" t="s">
        <v>67</v>
      </c>
      <c r="D123" s="135" t="s">
        <v>44</v>
      </c>
      <c r="E123" s="135" t="s">
        <v>272</v>
      </c>
      <c r="F123" s="135"/>
      <c r="G123" s="144">
        <f>G124</f>
        <v>20</v>
      </c>
    </row>
    <row r="124" spans="1:7" ht="15.75" customHeight="1">
      <c r="A124" s="72" t="s">
        <v>167</v>
      </c>
      <c r="B124" s="17" t="s">
        <v>59</v>
      </c>
      <c r="C124" s="17" t="s">
        <v>67</v>
      </c>
      <c r="D124" s="17" t="s">
        <v>44</v>
      </c>
      <c r="E124" s="55" t="s">
        <v>272</v>
      </c>
      <c r="F124" s="17" t="s">
        <v>47</v>
      </c>
      <c r="G124" s="30">
        <f>G125</f>
        <v>20</v>
      </c>
    </row>
    <row r="125" spans="1:7" ht="24" customHeight="1">
      <c r="A125" s="72" t="s">
        <v>168</v>
      </c>
      <c r="B125" s="17" t="s">
        <v>59</v>
      </c>
      <c r="C125" s="17" t="s">
        <v>67</v>
      </c>
      <c r="D125" s="17" t="s">
        <v>44</v>
      </c>
      <c r="E125" s="55" t="s">
        <v>272</v>
      </c>
      <c r="F125" s="17" t="s">
        <v>111</v>
      </c>
      <c r="G125" s="30">
        <f>G126</f>
        <v>20</v>
      </c>
    </row>
    <row r="126" spans="1:7" ht="25.5">
      <c r="A126" s="73" t="s">
        <v>169</v>
      </c>
      <c r="B126" s="19" t="s">
        <v>59</v>
      </c>
      <c r="C126" s="19" t="s">
        <v>67</v>
      </c>
      <c r="D126" s="19" t="s">
        <v>44</v>
      </c>
      <c r="E126" s="43" t="s">
        <v>272</v>
      </c>
      <c r="F126" s="19" t="s">
        <v>107</v>
      </c>
      <c r="G126" s="31">
        <v>20</v>
      </c>
    </row>
    <row r="127" spans="1:7" ht="25.5">
      <c r="A127" s="134" t="s">
        <v>287</v>
      </c>
      <c r="B127" s="133" t="s">
        <v>59</v>
      </c>
      <c r="C127" s="133" t="s">
        <v>67</v>
      </c>
      <c r="D127" s="133" t="s">
        <v>49</v>
      </c>
      <c r="E127" s="218" t="s">
        <v>281</v>
      </c>
      <c r="F127" s="224"/>
      <c r="G127" s="144">
        <f>G128</f>
        <v>10</v>
      </c>
    </row>
    <row r="128" spans="1:7" ht="15" customHeight="1">
      <c r="A128" s="72" t="s">
        <v>167</v>
      </c>
      <c r="B128" s="17" t="s">
        <v>59</v>
      </c>
      <c r="C128" s="17" t="s">
        <v>67</v>
      </c>
      <c r="D128" s="17" t="s">
        <v>49</v>
      </c>
      <c r="E128" s="88" t="s">
        <v>281</v>
      </c>
      <c r="F128" s="17" t="s">
        <v>47</v>
      </c>
      <c r="G128" s="142">
        <f>G129</f>
        <v>10</v>
      </c>
    </row>
    <row r="129" spans="1:7" ht="22.5" customHeight="1">
      <c r="A129" s="72" t="s">
        <v>168</v>
      </c>
      <c r="B129" s="17" t="s">
        <v>59</v>
      </c>
      <c r="C129" s="17" t="s">
        <v>67</v>
      </c>
      <c r="D129" s="17" t="s">
        <v>49</v>
      </c>
      <c r="E129" s="88" t="s">
        <v>281</v>
      </c>
      <c r="F129" s="17" t="s">
        <v>111</v>
      </c>
      <c r="G129" s="142">
        <f>G130</f>
        <v>10</v>
      </c>
    </row>
    <row r="130" spans="1:9" ht="25.5">
      <c r="A130" s="73" t="s">
        <v>169</v>
      </c>
      <c r="B130" s="19" t="s">
        <v>59</v>
      </c>
      <c r="C130" s="19" t="s">
        <v>67</v>
      </c>
      <c r="D130" s="19" t="s">
        <v>49</v>
      </c>
      <c r="E130" s="270" t="s">
        <v>281</v>
      </c>
      <c r="F130" s="183" t="s">
        <v>107</v>
      </c>
      <c r="G130" s="160">
        <v>10</v>
      </c>
      <c r="H130" s="115"/>
      <c r="I130" s="115"/>
    </row>
    <row r="131" spans="1:7" ht="38.25">
      <c r="A131" s="134" t="s">
        <v>269</v>
      </c>
      <c r="B131" s="133" t="s">
        <v>59</v>
      </c>
      <c r="C131" s="133" t="s">
        <v>67</v>
      </c>
      <c r="D131" s="133" t="s">
        <v>49</v>
      </c>
      <c r="E131" s="218" t="s">
        <v>280</v>
      </c>
      <c r="F131" s="224"/>
      <c r="G131" s="225">
        <f>G132</f>
        <v>5</v>
      </c>
    </row>
    <row r="132" spans="1:7" ht="15" customHeight="1">
      <c r="A132" s="72" t="s">
        <v>167</v>
      </c>
      <c r="B132" s="17" t="s">
        <v>59</v>
      </c>
      <c r="C132" s="17" t="s">
        <v>67</v>
      </c>
      <c r="D132" s="17" t="s">
        <v>49</v>
      </c>
      <c r="E132" s="88" t="s">
        <v>280</v>
      </c>
      <c r="F132" s="17" t="s">
        <v>47</v>
      </c>
      <c r="G132" s="142">
        <f>G133</f>
        <v>5</v>
      </c>
    </row>
    <row r="133" spans="1:7" ht="25.5" customHeight="1">
      <c r="A133" s="72" t="s">
        <v>168</v>
      </c>
      <c r="B133" s="17" t="s">
        <v>59</v>
      </c>
      <c r="C133" s="17" t="s">
        <v>67</v>
      </c>
      <c r="D133" s="17" t="s">
        <v>49</v>
      </c>
      <c r="E133" s="88" t="s">
        <v>280</v>
      </c>
      <c r="F133" s="17" t="s">
        <v>111</v>
      </c>
      <c r="G133" s="142">
        <f>G134</f>
        <v>5</v>
      </c>
    </row>
    <row r="134" spans="1:7" ht="25.5">
      <c r="A134" s="73" t="s">
        <v>169</v>
      </c>
      <c r="B134" s="19" t="s">
        <v>59</v>
      </c>
      <c r="C134" s="19" t="s">
        <v>67</v>
      </c>
      <c r="D134" s="19" t="s">
        <v>49</v>
      </c>
      <c r="E134" s="68" t="s">
        <v>280</v>
      </c>
      <c r="F134" s="19" t="s">
        <v>107</v>
      </c>
      <c r="G134" s="160">
        <v>5</v>
      </c>
    </row>
    <row r="135" spans="1:7" ht="39.75" customHeight="1">
      <c r="A135" s="134" t="s">
        <v>268</v>
      </c>
      <c r="B135" s="133" t="s">
        <v>59</v>
      </c>
      <c r="C135" s="133" t="s">
        <v>53</v>
      </c>
      <c r="D135" s="133" t="s">
        <v>66</v>
      </c>
      <c r="E135" s="218" t="s">
        <v>279</v>
      </c>
      <c r="F135" s="224"/>
      <c r="G135" s="225">
        <f>G136</f>
        <v>492.9</v>
      </c>
    </row>
    <row r="136" spans="1:7" ht="13.5" customHeight="1">
      <c r="A136" s="72" t="s">
        <v>167</v>
      </c>
      <c r="B136" s="17" t="s">
        <v>59</v>
      </c>
      <c r="C136" s="17" t="s">
        <v>53</v>
      </c>
      <c r="D136" s="17" t="s">
        <v>66</v>
      </c>
      <c r="E136" s="88" t="s">
        <v>279</v>
      </c>
      <c r="F136" s="17" t="s">
        <v>47</v>
      </c>
      <c r="G136" s="142">
        <f>G137</f>
        <v>492.9</v>
      </c>
    </row>
    <row r="137" spans="1:7" ht="23.25" customHeight="1">
      <c r="A137" s="72" t="s">
        <v>168</v>
      </c>
      <c r="B137" s="17" t="s">
        <v>59</v>
      </c>
      <c r="C137" s="17" t="s">
        <v>53</v>
      </c>
      <c r="D137" s="17" t="s">
        <v>66</v>
      </c>
      <c r="E137" s="88" t="s">
        <v>279</v>
      </c>
      <c r="F137" s="17" t="s">
        <v>111</v>
      </c>
      <c r="G137" s="142">
        <f>G138+G139</f>
        <v>492.9</v>
      </c>
    </row>
    <row r="138" spans="1:7" ht="25.5">
      <c r="A138" s="73" t="s">
        <v>169</v>
      </c>
      <c r="B138" s="19" t="s">
        <v>59</v>
      </c>
      <c r="C138" s="19" t="s">
        <v>53</v>
      </c>
      <c r="D138" s="19" t="s">
        <v>66</v>
      </c>
      <c r="E138" s="68" t="s">
        <v>279</v>
      </c>
      <c r="F138" s="19" t="s">
        <v>107</v>
      </c>
      <c r="G138" s="160">
        <v>422.9</v>
      </c>
    </row>
    <row r="139" spans="1:7" ht="12.75">
      <c r="A139" s="73" t="s">
        <v>313</v>
      </c>
      <c r="B139" s="19" t="s">
        <v>59</v>
      </c>
      <c r="C139" s="19" t="s">
        <v>53</v>
      </c>
      <c r="D139" s="19" t="s">
        <v>66</v>
      </c>
      <c r="E139" s="68" t="s">
        <v>279</v>
      </c>
      <c r="F139" s="19" t="s">
        <v>314</v>
      </c>
      <c r="G139" s="160">
        <v>70</v>
      </c>
    </row>
    <row r="140" spans="1:7" ht="43.5" customHeight="1">
      <c r="A140" s="229" t="s">
        <v>271</v>
      </c>
      <c r="B140" s="135" t="s">
        <v>59</v>
      </c>
      <c r="C140" s="135" t="s">
        <v>67</v>
      </c>
      <c r="D140" s="135" t="s">
        <v>42</v>
      </c>
      <c r="E140" s="218"/>
      <c r="F140" s="135"/>
      <c r="G140" s="144">
        <f>G141</f>
        <v>10</v>
      </c>
    </row>
    <row r="141" spans="1:8" ht="15.75" customHeight="1">
      <c r="A141" s="72" t="s">
        <v>167</v>
      </c>
      <c r="B141" s="17" t="s">
        <v>59</v>
      </c>
      <c r="C141" s="17" t="s">
        <v>67</v>
      </c>
      <c r="D141" s="17" t="s">
        <v>42</v>
      </c>
      <c r="E141" s="271" t="s">
        <v>278</v>
      </c>
      <c r="F141" s="146" t="s">
        <v>47</v>
      </c>
      <c r="G141" s="142">
        <f>G142</f>
        <v>10</v>
      </c>
      <c r="H141" s="227"/>
    </row>
    <row r="142" spans="1:8" ht="24.75" customHeight="1">
      <c r="A142" s="72" t="s">
        <v>168</v>
      </c>
      <c r="B142" s="17" t="s">
        <v>59</v>
      </c>
      <c r="C142" s="17" t="s">
        <v>67</v>
      </c>
      <c r="D142" s="17" t="s">
        <v>42</v>
      </c>
      <c r="E142" s="271" t="s">
        <v>278</v>
      </c>
      <c r="F142" s="146" t="s">
        <v>111</v>
      </c>
      <c r="G142" s="142">
        <f>G143</f>
        <v>10</v>
      </c>
      <c r="H142" s="227"/>
    </row>
    <row r="143" spans="1:8" ht="26.25" customHeight="1">
      <c r="A143" s="73" t="s">
        <v>169</v>
      </c>
      <c r="B143" s="19" t="s">
        <v>59</v>
      </c>
      <c r="C143" s="19" t="s">
        <v>67</v>
      </c>
      <c r="D143" s="19" t="s">
        <v>42</v>
      </c>
      <c r="E143" s="270" t="s">
        <v>278</v>
      </c>
      <c r="F143" s="183" t="s">
        <v>107</v>
      </c>
      <c r="G143" s="160">
        <v>10</v>
      </c>
      <c r="H143" s="227"/>
    </row>
    <row r="144" spans="1:7" ht="32.25" customHeight="1">
      <c r="A144" s="250" t="s">
        <v>306</v>
      </c>
      <c r="B144" s="164" t="s">
        <v>59</v>
      </c>
      <c r="C144" s="164" t="s">
        <v>69</v>
      </c>
      <c r="D144" s="164" t="s">
        <v>42</v>
      </c>
      <c r="E144" s="242" t="s">
        <v>277</v>
      </c>
      <c r="F144" s="164"/>
      <c r="G144" s="251">
        <f>G145</f>
        <v>10</v>
      </c>
    </row>
    <row r="145" spans="1:7" ht="15.75" customHeight="1">
      <c r="A145" s="72" t="s">
        <v>167</v>
      </c>
      <c r="B145" s="17" t="s">
        <v>59</v>
      </c>
      <c r="C145" s="17" t="s">
        <v>69</v>
      </c>
      <c r="D145" s="17" t="s">
        <v>42</v>
      </c>
      <c r="E145" s="88" t="s">
        <v>277</v>
      </c>
      <c r="F145" s="17" t="s">
        <v>47</v>
      </c>
      <c r="G145" s="252">
        <f>G146</f>
        <v>10</v>
      </c>
    </row>
    <row r="146" spans="1:7" ht="24.75" customHeight="1">
      <c r="A146" s="100" t="s">
        <v>168</v>
      </c>
      <c r="B146" s="100" t="s">
        <v>59</v>
      </c>
      <c r="C146" s="100" t="s">
        <v>69</v>
      </c>
      <c r="D146" s="100" t="s">
        <v>42</v>
      </c>
      <c r="E146" s="100">
        <v>5060129999</v>
      </c>
      <c r="F146" s="17" t="s">
        <v>111</v>
      </c>
      <c r="G146" s="252">
        <f>G147</f>
        <v>10</v>
      </c>
    </row>
    <row r="147" spans="1:7" ht="23.25" customHeight="1">
      <c r="A147" s="12" t="s">
        <v>169</v>
      </c>
      <c r="B147" s="12" t="s">
        <v>59</v>
      </c>
      <c r="C147" s="100" t="s">
        <v>69</v>
      </c>
      <c r="D147" s="100" t="s">
        <v>42</v>
      </c>
      <c r="E147" s="100">
        <v>5060129999</v>
      </c>
      <c r="F147" s="19" t="s">
        <v>107</v>
      </c>
      <c r="G147" s="253">
        <v>10</v>
      </c>
    </row>
    <row r="148" spans="1:7" ht="29.25" customHeight="1">
      <c r="A148" s="250" t="s">
        <v>288</v>
      </c>
      <c r="B148" s="164" t="s">
        <v>59</v>
      </c>
      <c r="C148" s="164" t="s">
        <v>42</v>
      </c>
      <c r="D148" s="164" t="s">
        <v>53</v>
      </c>
      <c r="E148" s="242" t="s">
        <v>276</v>
      </c>
      <c r="F148" s="164"/>
      <c r="G148" s="251">
        <f>G149</f>
        <v>5</v>
      </c>
    </row>
    <row r="149" spans="1:7" ht="15" customHeight="1">
      <c r="A149" s="72" t="s">
        <v>167</v>
      </c>
      <c r="B149" s="17" t="s">
        <v>59</v>
      </c>
      <c r="C149" s="17" t="s">
        <v>42</v>
      </c>
      <c r="D149" s="17" t="s">
        <v>53</v>
      </c>
      <c r="E149" s="88" t="s">
        <v>276</v>
      </c>
      <c r="F149" s="17" t="s">
        <v>47</v>
      </c>
      <c r="G149" s="252">
        <f>G150</f>
        <v>5</v>
      </c>
    </row>
    <row r="150" spans="1:7" ht="25.5" customHeight="1">
      <c r="A150" s="100" t="s">
        <v>168</v>
      </c>
      <c r="B150" s="100" t="s">
        <v>59</v>
      </c>
      <c r="C150" s="272" t="s">
        <v>42</v>
      </c>
      <c r="D150" s="272" t="s">
        <v>53</v>
      </c>
      <c r="E150" s="100">
        <v>5070129999</v>
      </c>
      <c r="F150" s="17" t="s">
        <v>111</v>
      </c>
      <c r="G150" s="252">
        <f>G151</f>
        <v>5</v>
      </c>
    </row>
    <row r="151" spans="1:7" ht="24" customHeight="1">
      <c r="A151" s="12" t="s">
        <v>169</v>
      </c>
      <c r="B151" s="12" t="s">
        <v>59</v>
      </c>
      <c r="C151" s="272" t="s">
        <v>42</v>
      </c>
      <c r="D151" s="272" t="s">
        <v>53</v>
      </c>
      <c r="E151" s="100">
        <v>5070129999</v>
      </c>
      <c r="F151" s="19" t="s">
        <v>107</v>
      </c>
      <c r="G151" s="253">
        <v>5</v>
      </c>
    </row>
    <row r="152" spans="1:7" ht="25.5">
      <c r="A152" s="250" t="s">
        <v>289</v>
      </c>
      <c r="B152" s="164" t="s">
        <v>59</v>
      </c>
      <c r="C152" s="164" t="s">
        <v>49</v>
      </c>
      <c r="D152" s="164" t="s">
        <v>201</v>
      </c>
      <c r="E152" s="242" t="s">
        <v>275</v>
      </c>
      <c r="F152" s="164"/>
      <c r="G152" s="251">
        <f>G153</f>
        <v>10</v>
      </c>
    </row>
    <row r="153" spans="1:7" ht="14.25" customHeight="1">
      <c r="A153" s="72" t="s">
        <v>167</v>
      </c>
      <c r="B153" s="17" t="s">
        <v>59</v>
      </c>
      <c r="C153" s="17" t="s">
        <v>49</v>
      </c>
      <c r="D153" s="17" t="s">
        <v>201</v>
      </c>
      <c r="E153" s="88" t="s">
        <v>275</v>
      </c>
      <c r="F153" s="17" t="s">
        <v>47</v>
      </c>
      <c r="G153" s="252">
        <f>G154</f>
        <v>10</v>
      </c>
    </row>
    <row r="154" spans="1:7" ht="26.25" customHeight="1">
      <c r="A154" s="100" t="s">
        <v>168</v>
      </c>
      <c r="B154" s="100" t="s">
        <v>59</v>
      </c>
      <c r="C154" s="272" t="s">
        <v>49</v>
      </c>
      <c r="D154" s="272" t="s">
        <v>201</v>
      </c>
      <c r="E154" s="100">
        <v>5080129999</v>
      </c>
      <c r="F154" s="17" t="s">
        <v>111</v>
      </c>
      <c r="G154" s="252">
        <f>G155</f>
        <v>10</v>
      </c>
    </row>
    <row r="155" spans="1:7" ht="26.25" customHeight="1">
      <c r="A155" s="12" t="s">
        <v>169</v>
      </c>
      <c r="B155" s="12" t="s">
        <v>59</v>
      </c>
      <c r="C155" s="272" t="s">
        <v>49</v>
      </c>
      <c r="D155" s="272" t="s">
        <v>201</v>
      </c>
      <c r="E155" s="100">
        <v>5080129999</v>
      </c>
      <c r="F155" s="19" t="s">
        <v>107</v>
      </c>
      <c r="G155" s="253">
        <v>10</v>
      </c>
    </row>
    <row r="156" spans="1:7" ht="38.25">
      <c r="A156" s="250" t="s">
        <v>333</v>
      </c>
      <c r="B156" s="164" t="s">
        <v>59</v>
      </c>
      <c r="C156" s="164" t="s">
        <v>42</v>
      </c>
      <c r="D156" s="164" t="s">
        <v>72</v>
      </c>
      <c r="E156" s="242" t="s">
        <v>273</v>
      </c>
      <c r="F156" s="164"/>
      <c r="G156" s="251">
        <f>G157</f>
        <v>0.8</v>
      </c>
    </row>
    <row r="157" spans="1:7" ht="15" customHeight="1">
      <c r="A157" s="72" t="s">
        <v>167</v>
      </c>
      <c r="B157" s="17" t="s">
        <v>59</v>
      </c>
      <c r="C157" s="17" t="s">
        <v>42</v>
      </c>
      <c r="D157" s="17" t="s">
        <v>72</v>
      </c>
      <c r="E157" s="88" t="s">
        <v>273</v>
      </c>
      <c r="F157" s="17" t="s">
        <v>47</v>
      </c>
      <c r="G157" s="252">
        <f>G158</f>
        <v>0.8</v>
      </c>
    </row>
    <row r="158" spans="1:7" ht="24" customHeight="1">
      <c r="A158" s="100" t="s">
        <v>168</v>
      </c>
      <c r="B158" s="100" t="s">
        <v>59</v>
      </c>
      <c r="C158" s="272" t="s">
        <v>42</v>
      </c>
      <c r="D158" s="272" t="s">
        <v>72</v>
      </c>
      <c r="E158" s="88" t="s">
        <v>273</v>
      </c>
      <c r="F158" s="17" t="s">
        <v>111</v>
      </c>
      <c r="G158" s="252">
        <f>G159</f>
        <v>0.8</v>
      </c>
    </row>
    <row r="159" spans="1:7" ht="24.75" customHeight="1">
      <c r="A159" s="12" t="s">
        <v>169</v>
      </c>
      <c r="B159" s="12" t="s">
        <v>59</v>
      </c>
      <c r="C159" s="272" t="s">
        <v>42</v>
      </c>
      <c r="D159" s="272" t="s">
        <v>72</v>
      </c>
      <c r="E159" s="88" t="s">
        <v>273</v>
      </c>
      <c r="F159" s="19" t="s">
        <v>107</v>
      </c>
      <c r="G159" s="253">
        <v>0.8</v>
      </c>
    </row>
    <row r="160" spans="1:7" ht="41.25" customHeight="1">
      <c r="A160" s="250" t="s">
        <v>312</v>
      </c>
      <c r="B160" s="164" t="s">
        <v>59</v>
      </c>
      <c r="C160" s="164" t="s">
        <v>49</v>
      </c>
      <c r="D160" s="164" t="s">
        <v>201</v>
      </c>
      <c r="E160" s="242" t="s">
        <v>274</v>
      </c>
      <c r="F160" s="164"/>
      <c r="G160" s="251">
        <f>G161</f>
        <v>10</v>
      </c>
    </row>
    <row r="161" spans="1:7" ht="13.5" customHeight="1">
      <c r="A161" s="72" t="s">
        <v>167</v>
      </c>
      <c r="B161" s="17" t="s">
        <v>59</v>
      </c>
      <c r="C161" s="17" t="s">
        <v>49</v>
      </c>
      <c r="D161" s="17" t="s">
        <v>201</v>
      </c>
      <c r="E161" s="88" t="s">
        <v>274</v>
      </c>
      <c r="F161" s="17" t="s">
        <v>47</v>
      </c>
      <c r="G161" s="252">
        <f>G162</f>
        <v>10</v>
      </c>
    </row>
    <row r="162" spans="1:7" ht="25.5">
      <c r="A162" s="100" t="s">
        <v>168</v>
      </c>
      <c r="B162" s="100" t="s">
        <v>59</v>
      </c>
      <c r="C162" s="272" t="s">
        <v>49</v>
      </c>
      <c r="D162" s="272" t="s">
        <v>201</v>
      </c>
      <c r="E162" s="100">
        <v>5100129999</v>
      </c>
      <c r="F162" s="17" t="s">
        <v>111</v>
      </c>
      <c r="G162" s="252">
        <f>G163</f>
        <v>10</v>
      </c>
    </row>
    <row r="163" spans="1:7" ht="23.25" customHeight="1">
      <c r="A163" s="12" t="s">
        <v>169</v>
      </c>
      <c r="B163" s="12" t="s">
        <v>59</v>
      </c>
      <c r="C163" s="272" t="s">
        <v>49</v>
      </c>
      <c r="D163" s="272" t="s">
        <v>201</v>
      </c>
      <c r="E163" s="100">
        <v>5100129999</v>
      </c>
      <c r="F163" s="19" t="s">
        <v>107</v>
      </c>
      <c r="G163" s="253">
        <v>10</v>
      </c>
    </row>
    <row r="164" spans="1:7" ht="30.75" customHeight="1">
      <c r="A164" s="250" t="s">
        <v>325</v>
      </c>
      <c r="B164" s="164" t="s">
        <v>59</v>
      </c>
      <c r="C164" s="164" t="s">
        <v>58</v>
      </c>
      <c r="D164" s="164" t="s">
        <v>42</v>
      </c>
      <c r="E164" s="242" t="s">
        <v>326</v>
      </c>
      <c r="F164" s="164"/>
      <c r="G164" s="251">
        <f>G165</f>
        <v>10</v>
      </c>
    </row>
    <row r="165" spans="1:7" ht="15" customHeight="1">
      <c r="A165" s="72" t="s">
        <v>167</v>
      </c>
      <c r="B165" s="17" t="s">
        <v>59</v>
      </c>
      <c r="C165" s="17" t="s">
        <v>58</v>
      </c>
      <c r="D165" s="17" t="s">
        <v>42</v>
      </c>
      <c r="E165" s="88" t="s">
        <v>326</v>
      </c>
      <c r="F165" s="17" t="s">
        <v>47</v>
      </c>
      <c r="G165" s="252">
        <f>G166</f>
        <v>10</v>
      </c>
    </row>
    <row r="166" spans="1:7" ht="23.25" customHeight="1">
      <c r="A166" s="100" t="s">
        <v>168</v>
      </c>
      <c r="B166" s="100" t="s">
        <v>59</v>
      </c>
      <c r="C166" s="272" t="s">
        <v>58</v>
      </c>
      <c r="D166" s="272" t="s">
        <v>42</v>
      </c>
      <c r="E166" s="100">
        <v>5110129999</v>
      </c>
      <c r="F166" s="17" t="s">
        <v>111</v>
      </c>
      <c r="G166" s="252">
        <f>G167</f>
        <v>10</v>
      </c>
    </row>
    <row r="167" spans="1:7" ht="23.25" customHeight="1">
      <c r="A167" s="12" t="s">
        <v>169</v>
      </c>
      <c r="B167" s="12" t="s">
        <v>59</v>
      </c>
      <c r="C167" s="272" t="s">
        <v>58</v>
      </c>
      <c r="D167" s="272" t="s">
        <v>42</v>
      </c>
      <c r="E167" s="100">
        <v>5110129999</v>
      </c>
      <c r="F167" s="19" t="s">
        <v>107</v>
      </c>
      <c r="G167" s="253">
        <v>10</v>
      </c>
    </row>
    <row r="168" spans="1:7" ht="25.5">
      <c r="A168" s="250" t="s">
        <v>327</v>
      </c>
      <c r="B168" s="298" t="s">
        <v>59</v>
      </c>
      <c r="C168" s="298" t="s">
        <v>42</v>
      </c>
      <c r="D168" s="298" t="s">
        <v>72</v>
      </c>
      <c r="E168" s="299" t="s">
        <v>328</v>
      </c>
      <c r="F168" s="298"/>
      <c r="G168" s="251">
        <f>G169</f>
        <v>5</v>
      </c>
    </row>
    <row r="169" spans="1:12" ht="13.5" customHeight="1">
      <c r="A169" s="72" t="s">
        <v>167</v>
      </c>
      <c r="B169" s="51" t="s">
        <v>59</v>
      </c>
      <c r="C169" s="51" t="s">
        <v>42</v>
      </c>
      <c r="D169" s="51" t="s">
        <v>72</v>
      </c>
      <c r="E169" s="206" t="s">
        <v>328</v>
      </c>
      <c r="F169" s="51" t="s">
        <v>47</v>
      </c>
      <c r="G169" s="252">
        <f>G170</f>
        <v>5</v>
      </c>
      <c r="L169" s="149"/>
    </row>
    <row r="170" spans="1:7" ht="25.5">
      <c r="A170" s="100" t="s">
        <v>168</v>
      </c>
      <c r="B170" s="100" t="s">
        <v>59</v>
      </c>
      <c r="C170" s="272" t="s">
        <v>42</v>
      </c>
      <c r="D170" s="272" t="s">
        <v>72</v>
      </c>
      <c r="E170" s="100">
        <v>5120129999</v>
      </c>
      <c r="F170" s="51" t="s">
        <v>111</v>
      </c>
      <c r="G170" s="252">
        <f>G171</f>
        <v>5</v>
      </c>
    </row>
    <row r="171" spans="1:7" ht="25.5">
      <c r="A171" s="12" t="s">
        <v>169</v>
      </c>
      <c r="B171" s="12" t="s">
        <v>59</v>
      </c>
      <c r="C171" s="272" t="s">
        <v>42</v>
      </c>
      <c r="D171" s="272" t="s">
        <v>72</v>
      </c>
      <c r="E171" s="100">
        <v>5120129999</v>
      </c>
      <c r="F171" s="300" t="s">
        <v>107</v>
      </c>
      <c r="G171" s="253">
        <v>5</v>
      </c>
    </row>
    <row r="172" spans="1:7" ht="25.5">
      <c r="A172" s="250" t="s">
        <v>329</v>
      </c>
      <c r="B172" s="298" t="s">
        <v>59</v>
      </c>
      <c r="C172" s="298" t="s">
        <v>42</v>
      </c>
      <c r="D172" s="298" t="s">
        <v>72</v>
      </c>
      <c r="E172" s="299" t="s">
        <v>330</v>
      </c>
      <c r="F172" s="298"/>
      <c r="G172" s="251">
        <f>G173</f>
        <v>3</v>
      </c>
    </row>
    <row r="173" spans="1:7" ht="17.25" customHeight="1">
      <c r="A173" s="72" t="s">
        <v>167</v>
      </c>
      <c r="B173" s="51" t="s">
        <v>59</v>
      </c>
      <c r="C173" s="51" t="s">
        <v>42</v>
      </c>
      <c r="D173" s="51" t="s">
        <v>72</v>
      </c>
      <c r="E173" s="206" t="s">
        <v>330</v>
      </c>
      <c r="F173" s="51" t="s">
        <v>47</v>
      </c>
      <c r="G173" s="252">
        <f>G174</f>
        <v>3</v>
      </c>
    </row>
    <row r="174" spans="1:7" ht="25.5">
      <c r="A174" s="100" t="s">
        <v>168</v>
      </c>
      <c r="B174" s="100" t="s">
        <v>59</v>
      </c>
      <c r="C174" s="272" t="s">
        <v>42</v>
      </c>
      <c r="D174" s="272" t="s">
        <v>72</v>
      </c>
      <c r="E174" s="100">
        <v>5130129999</v>
      </c>
      <c r="F174" s="51" t="s">
        <v>111</v>
      </c>
      <c r="G174" s="252">
        <f>G175</f>
        <v>3</v>
      </c>
    </row>
    <row r="175" spans="1:7" ht="25.5">
      <c r="A175" s="12" t="s">
        <v>169</v>
      </c>
      <c r="B175" s="12" t="s">
        <v>59</v>
      </c>
      <c r="C175" s="272" t="s">
        <v>42</v>
      </c>
      <c r="D175" s="272" t="s">
        <v>72</v>
      </c>
      <c r="E175" s="100">
        <v>5130129999</v>
      </c>
      <c r="F175" s="300" t="s">
        <v>107</v>
      </c>
      <c r="G175" s="253">
        <v>3</v>
      </c>
    </row>
    <row r="176" spans="1:7" ht="25.5">
      <c r="A176" s="250" t="s">
        <v>331</v>
      </c>
      <c r="B176" s="298" t="s">
        <v>59</v>
      </c>
      <c r="C176" s="298" t="s">
        <v>42</v>
      </c>
      <c r="D176" s="298" t="s">
        <v>72</v>
      </c>
      <c r="E176" s="299" t="s">
        <v>332</v>
      </c>
      <c r="F176" s="298"/>
      <c r="G176" s="251">
        <f>G177</f>
        <v>3</v>
      </c>
    </row>
    <row r="177" spans="1:7" ht="17.25" customHeight="1">
      <c r="A177" s="72" t="s">
        <v>167</v>
      </c>
      <c r="B177" s="51" t="s">
        <v>59</v>
      </c>
      <c r="C177" s="51" t="s">
        <v>42</v>
      </c>
      <c r="D177" s="51" t="s">
        <v>72</v>
      </c>
      <c r="E177" s="206" t="s">
        <v>332</v>
      </c>
      <c r="F177" s="51" t="s">
        <v>47</v>
      </c>
      <c r="G177" s="252">
        <f>G178</f>
        <v>3</v>
      </c>
    </row>
    <row r="178" spans="1:7" ht="25.5">
      <c r="A178" s="100" t="s">
        <v>168</v>
      </c>
      <c r="B178" s="100" t="s">
        <v>59</v>
      </c>
      <c r="C178" s="272" t="s">
        <v>42</v>
      </c>
      <c r="D178" s="272" t="s">
        <v>72</v>
      </c>
      <c r="E178" s="100">
        <v>5140129999</v>
      </c>
      <c r="F178" s="51" t="s">
        <v>111</v>
      </c>
      <c r="G178" s="252">
        <f>G179</f>
        <v>3</v>
      </c>
    </row>
    <row r="179" spans="1:7" ht="25.5">
      <c r="A179" s="12" t="s">
        <v>169</v>
      </c>
      <c r="B179" s="12" t="s">
        <v>59</v>
      </c>
      <c r="C179" s="272" t="s">
        <v>42</v>
      </c>
      <c r="D179" s="272" t="s">
        <v>72</v>
      </c>
      <c r="E179" s="100">
        <v>5140129999</v>
      </c>
      <c r="F179" s="300" t="s">
        <v>107</v>
      </c>
      <c r="G179" s="253">
        <v>3</v>
      </c>
    </row>
    <row r="180" spans="1:7" ht="51">
      <c r="A180" s="250" t="s">
        <v>334</v>
      </c>
      <c r="B180" s="298" t="s">
        <v>59</v>
      </c>
      <c r="C180" s="298" t="s">
        <v>42</v>
      </c>
      <c r="D180" s="298" t="s">
        <v>72</v>
      </c>
      <c r="E180" s="299" t="s">
        <v>335</v>
      </c>
      <c r="F180" s="298"/>
      <c r="G180" s="251">
        <f>G181</f>
        <v>4</v>
      </c>
    </row>
    <row r="181" spans="1:7" ht="15" customHeight="1">
      <c r="A181" s="72" t="s">
        <v>167</v>
      </c>
      <c r="B181" s="51" t="s">
        <v>59</v>
      </c>
      <c r="C181" s="51" t="s">
        <v>42</v>
      </c>
      <c r="D181" s="51" t="s">
        <v>72</v>
      </c>
      <c r="E181" s="206" t="s">
        <v>335</v>
      </c>
      <c r="F181" s="51" t="s">
        <v>47</v>
      </c>
      <c r="G181" s="252">
        <f>G182</f>
        <v>4</v>
      </c>
    </row>
    <row r="182" spans="1:7" ht="25.5">
      <c r="A182" s="100" t="s">
        <v>168</v>
      </c>
      <c r="B182" s="100" t="s">
        <v>59</v>
      </c>
      <c r="C182" s="272" t="s">
        <v>42</v>
      </c>
      <c r="D182" s="272" t="s">
        <v>72</v>
      </c>
      <c r="E182" s="100">
        <v>5150129999</v>
      </c>
      <c r="F182" s="51" t="s">
        <v>111</v>
      </c>
      <c r="G182" s="252">
        <f>G183</f>
        <v>4</v>
      </c>
    </row>
    <row r="183" spans="1:7" ht="25.5">
      <c r="A183" s="12" t="s">
        <v>169</v>
      </c>
      <c r="B183" s="12" t="s">
        <v>59</v>
      </c>
      <c r="C183" s="272" t="s">
        <v>42</v>
      </c>
      <c r="D183" s="272" t="s">
        <v>72</v>
      </c>
      <c r="E183" s="100">
        <v>5150129999</v>
      </c>
      <c r="F183" s="300" t="s">
        <v>107</v>
      </c>
      <c r="G183" s="253">
        <v>4</v>
      </c>
    </row>
    <row r="186" spans="1:8" ht="12.75" customHeight="1">
      <c r="A186" s="115" t="s">
        <v>342</v>
      </c>
      <c r="B186" s="115"/>
      <c r="C186" s="115"/>
      <c r="D186" s="115"/>
      <c r="E186" s="375" t="s">
        <v>124</v>
      </c>
      <c r="F186" s="375"/>
      <c r="G186" s="375"/>
      <c r="H186" s="115"/>
    </row>
  </sheetData>
  <sheetProtection/>
  <mergeCells count="6">
    <mergeCell ref="A7:G7"/>
    <mergeCell ref="A8:G8"/>
    <mergeCell ref="A9:G9"/>
    <mergeCell ref="F1:G1"/>
    <mergeCell ref="E10:G10"/>
    <mergeCell ref="E186:G18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108"/>
      <c r="B1" s="321" t="s">
        <v>248</v>
      </c>
      <c r="C1" s="321"/>
    </row>
    <row r="2" spans="1:3" ht="12.75">
      <c r="A2" s="108"/>
      <c r="B2" s="92"/>
      <c r="C2" s="91" t="s">
        <v>174</v>
      </c>
    </row>
    <row r="3" spans="1:3" ht="12.75">
      <c r="A3" s="105"/>
      <c r="B3" s="92"/>
      <c r="C3" s="91" t="s">
        <v>323</v>
      </c>
    </row>
    <row r="4" spans="1:3" ht="12.75">
      <c r="A4" s="105"/>
      <c r="B4" s="92"/>
      <c r="C4" s="91" t="s">
        <v>324</v>
      </c>
    </row>
    <row r="5" spans="1:3" ht="15">
      <c r="A5" s="106"/>
      <c r="B5" s="94"/>
      <c r="C5" s="91" t="s">
        <v>354</v>
      </c>
    </row>
    <row r="6" spans="1:3" ht="12.75">
      <c r="A6" s="92"/>
      <c r="B6" s="104"/>
      <c r="C6" s="92"/>
    </row>
    <row r="7" spans="1:3" ht="31.5" customHeight="1">
      <c r="A7" s="377" t="s">
        <v>341</v>
      </c>
      <c r="B7" s="377"/>
      <c r="C7" s="377"/>
    </row>
    <row r="8" spans="1:3" ht="12.75">
      <c r="A8" s="275"/>
      <c r="B8" s="276"/>
      <c r="C8" s="276"/>
    </row>
    <row r="9" spans="1:3" ht="15">
      <c r="A9" s="277"/>
      <c r="B9" s="277"/>
      <c r="C9" s="282" t="s">
        <v>83</v>
      </c>
    </row>
    <row r="10" spans="1:3" ht="12.75">
      <c r="A10" s="283" t="s">
        <v>34</v>
      </c>
      <c r="B10" s="283" t="s">
        <v>84</v>
      </c>
      <c r="C10" s="283" t="s">
        <v>291</v>
      </c>
    </row>
    <row r="11" spans="1:3" ht="25.5">
      <c r="A11" s="71" t="s">
        <v>85</v>
      </c>
      <c r="B11" s="278" t="s">
        <v>86</v>
      </c>
      <c r="C11" s="284">
        <f>C12+C17+C22</f>
        <v>285</v>
      </c>
    </row>
    <row r="12" spans="1:3" ht="25.5">
      <c r="A12" s="71" t="s">
        <v>87</v>
      </c>
      <c r="B12" s="278" t="s">
        <v>133</v>
      </c>
      <c r="C12" s="284">
        <f>C13</f>
        <v>54.3</v>
      </c>
    </row>
    <row r="13" spans="1:3" ht="25.5">
      <c r="A13" s="279" t="s">
        <v>88</v>
      </c>
      <c r="B13" s="280" t="s">
        <v>134</v>
      </c>
      <c r="C13" s="284">
        <f>C14</f>
        <v>54.3</v>
      </c>
    </row>
    <row r="14" spans="1:3" ht="25.5">
      <c r="A14" s="279" t="s">
        <v>296</v>
      </c>
      <c r="B14" s="280" t="s">
        <v>135</v>
      </c>
      <c r="C14" s="284">
        <v>54.3</v>
      </c>
    </row>
    <row r="15" spans="1:3" ht="25.5">
      <c r="A15" s="279" t="s">
        <v>89</v>
      </c>
      <c r="B15" s="280" t="s">
        <v>136</v>
      </c>
      <c r="C15" s="284">
        <v>0</v>
      </c>
    </row>
    <row r="16" spans="1:3" ht="25.5">
      <c r="A16" s="279" t="s">
        <v>301</v>
      </c>
      <c r="B16" s="280" t="s">
        <v>137</v>
      </c>
      <c r="C16" s="284">
        <v>0</v>
      </c>
    </row>
    <row r="17" spans="1:3" ht="25.5">
      <c r="A17" s="281" t="s">
        <v>139</v>
      </c>
      <c r="B17" s="278" t="s">
        <v>138</v>
      </c>
      <c r="C17" s="284">
        <v>0</v>
      </c>
    </row>
    <row r="18" spans="1:3" ht="38.25">
      <c r="A18" s="279" t="s">
        <v>90</v>
      </c>
      <c r="B18" s="280" t="s">
        <v>299</v>
      </c>
      <c r="C18" s="284">
        <v>0</v>
      </c>
    </row>
    <row r="19" spans="1:3" ht="38.25">
      <c r="A19" s="279" t="s">
        <v>302</v>
      </c>
      <c r="B19" s="280" t="s">
        <v>303</v>
      </c>
      <c r="C19" s="284">
        <v>0</v>
      </c>
    </row>
    <row r="20" spans="1:3" ht="38.25">
      <c r="A20" s="279" t="s">
        <v>91</v>
      </c>
      <c r="B20" s="280" t="s">
        <v>300</v>
      </c>
      <c r="C20" s="284">
        <v>0</v>
      </c>
    </row>
    <row r="21" spans="1:3" ht="38.25">
      <c r="A21" s="279" t="s">
        <v>305</v>
      </c>
      <c r="B21" s="280" t="s">
        <v>304</v>
      </c>
      <c r="C21" s="284">
        <v>0</v>
      </c>
    </row>
    <row r="22" spans="1:3" ht="25.5">
      <c r="A22" s="71" t="s">
        <v>92</v>
      </c>
      <c r="B22" s="278" t="s">
        <v>93</v>
      </c>
      <c r="C22" s="284">
        <v>230.7</v>
      </c>
    </row>
    <row r="23" spans="1:3" ht="12.75">
      <c r="A23" s="279" t="s">
        <v>94</v>
      </c>
      <c r="B23" s="280" t="s">
        <v>95</v>
      </c>
      <c r="C23" s="284">
        <f>C24</f>
        <v>-14601.5</v>
      </c>
    </row>
    <row r="24" spans="1:3" ht="15.75" customHeight="1">
      <c r="A24" s="279" t="s">
        <v>96</v>
      </c>
      <c r="B24" s="280" t="s">
        <v>292</v>
      </c>
      <c r="C24" s="284">
        <f>C25</f>
        <v>-14601.5</v>
      </c>
    </row>
    <row r="25" spans="1:3" ht="12.75">
      <c r="A25" s="279" t="s">
        <v>151</v>
      </c>
      <c r="B25" s="280" t="s">
        <v>293</v>
      </c>
      <c r="C25" s="284">
        <f>C26</f>
        <v>-14601.5</v>
      </c>
    </row>
    <row r="26" spans="1:3" ht="25.5">
      <c r="A26" s="279" t="s">
        <v>297</v>
      </c>
      <c r="B26" s="280" t="s">
        <v>97</v>
      </c>
      <c r="C26" s="284">
        <v>-14601.5</v>
      </c>
    </row>
    <row r="27" spans="1:3" ht="12.75">
      <c r="A27" s="279" t="s">
        <v>98</v>
      </c>
      <c r="B27" s="280" t="s">
        <v>99</v>
      </c>
      <c r="C27" s="284">
        <f>C28</f>
        <v>14886.5</v>
      </c>
    </row>
    <row r="28" spans="1:3" ht="12.75">
      <c r="A28" s="279" t="s">
        <v>100</v>
      </c>
      <c r="B28" s="280" t="s">
        <v>294</v>
      </c>
      <c r="C28" s="284">
        <f>C29</f>
        <v>14886.5</v>
      </c>
    </row>
    <row r="29" spans="1:7" ht="15" customHeight="1">
      <c r="A29" s="279" t="s">
        <v>152</v>
      </c>
      <c r="B29" s="280" t="s">
        <v>295</v>
      </c>
      <c r="C29" s="284">
        <f>C30</f>
        <v>14886.5</v>
      </c>
      <c r="D29" s="115"/>
      <c r="E29" s="115"/>
      <c r="F29" s="115"/>
      <c r="G29" s="115"/>
    </row>
    <row r="30" spans="1:3" ht="24.75" customHeight="1">
      <c r="A30" s="279" t="s">
        <v>298</v>
      </c>
      <c r="B30" s="280" t="s">
        <v>101</v>
      </c>
      <c r="C30" s="284">
        <v>14886.5</v>
      </c>
    </row>
    <row r="33" spans="1:3" ht="12.75">
      <c r="A33" s="376" t="s">
        <v>193</v>
      </c>
      <c r="B33" s="376"/>
      <c r="C33" s="376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2023-03-01T06:59:23Z</cp:lastPrinted>
  <dcterms:created xsi:type="dcterms:W3CDTF">1996-10-08T23:32:33Z</dcterms:created>
  <dcterms:modified xsi:type="dcterms:W3CDTF">2023-03-01T08:01:24Z</dcterms:modified>
  <cp:category/>
  <cp:version/>
  <cp:contentType/>
  <cp:contentStatus/>
</cp:coreProperties>
</file>